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899" activeTab="0"/>
  </bookViews>
  <sheets>
    <sheet name="Týmy _ celkově" sheetId="1" r:id="rId1"/>
    <sheet name="Týmy _ Beh na lyzich" sheetId="2" r:id="rId2"/>
    <sheet name="Týmy _ Bowling" sheetId="3" r:id="rId3"/>
    <sheet name="Týmy _lyze sprint" sheetId="4" r:id="rId4"/>
    <sheet name="Týmy _short track" sheetId="5" r:id="rId5"/>
    <sheet name="Týmy _kuželky" sheetId="6" r:id="rId6"/>
    <sheet name="Týmy _cross" sheetId="7" r:id="rId7"/>
    <sheet name="Týmy _atletika" sheetId="8" r:id="rId8"/>
    <sheet name="Týmy _rychlobruslení" sheetId="9" r:id="rId9"/>
    <sheet name="Týmy _časovka" sheetId="10" r:id="rId10"/>
    <sheet name="Týmy _plavání" sheetId="11" r:id="rId11"/>
    <sheet name="Týmy _triatlon" sheetId="12" r:id="rId12"/>
    <sheet name="Týmy _etapa" sheetId="13" r:id="rId13"/>
    <sheet name="Týmy _duatlon" sheetId="14" r:id="rId14"/>
    <sheet name="Týmy _koule" sheetId="15" r:id="rId15"/>
    <sheet name="Týmy _plavání sprint" sheetId="16" r:id="rId16"/>
    <sheet name="Týmy_střelba" sheetId="17" r:id="rId17"/>
    <sheet name="K3 SPORT HVĚZDY" sheetId="18" r:id="rId18"/>
    <sheet name="K3 SPORT ZBYTKY" sheetId="19" r:id="rId19"/>
    <sheet name="K3 SPORT VÝBĚR" sheetId="20" r:id="rId20"/>
    <sheet name="FC Vlachovice" sheetId="21" r:id="rId21"/>
    <sheet name="PROPÁNAJÁNA TEAM" sheetId="22" r:id="rId22"/>
    <sheet name="ŠVANDA TEAM" sheetId="23" r:id="rId23"/>
    <sheet name="JATKY Nové Město" sheetId="24" r:id="rId24"/>
    <sheet name="Náhradní termín" sheetId="25" r:id="rId25"/>
    <sheet name="ŠNEČEK TEAM" sheetId="26" r:id="rId26"/>
    <sheet name="CHEE CHOO TEAM" sheetId="27" r:id="rId27"/>
    <sheet name="JEN TAK TAK" sheetId="28" r:id="rId28"/>
    <sheet name="PŘÍBUZNÍ" sheetId="29" r:id="rId29"/>
    <sheet name="BOURÁCI Velká Losenice" sheetId="30" r:id="rId30"/>
    <sheet name="VELTLÍNSKÉ ZELENÉ" sheetId="31" r:id="rId31"/>
    <sheet name="HT KRAPET" sheetId="32" r:id="rId32"/>
    <sheet name="PARDÁL TEAM" sheetId="33" r:id="rId33"/>
    <sheet name="OKLAHOMA TEAM" sheetId="34" r:id="rId34"/>
  </sheets>
  <definedNames/>
  <calcPr fullCalcOnLoad="1"/>
</workbook>
</file>

<file path=xl/sharedStrings.xml><?xml version="1.0" encoding="utf-8"?>
<sst xmlns="http://schemas.openxmlformats.org/spreadsheetml/2006/main" count="494" uniqueCount="164">
  <si>
    <t>AP</t>
  </si>
  <si>
    <t>MP</t>
  </si>
  <si>
    <t>Název týmu</t>
  </si>
  <si>
    <t>Body</t>
  </si>
  <si>
    <t>Odstup</t>
  </si>
  <si>
    <t>ŠNEČEK TEAM</t>
  </si>
  <si>
    <t>FC VLACHOVICE</t>
  </si>
  <si>
    <t>PROPÁNAJÁNA TEAM</t>
  </si>
  <si>
    <t>ŠVANDA TEAM</t>
  </si>
  <si>
    <t>JATKY Nové Město</t>
  </si>
  <si>
    <t>BOURÁCI Velká Losenice</t>
  </si>
  <si>
    <t>CHEE CHOO TEAM</t>
  </si>
  <si>
    <t>Týmy – BOWLING</t>
  </si>
  <si>
    <t>Týmy – LYŽE SPRINT</t>
  </si>
  <si>
    <t>Týmy – SHORT TRACK</t>
  </si>
  <si>
    <t>Týmy – KUŽELKY</t>
  </si>
  <si>
    <t>Týmy – CROSS</t>
  </si>
  <si>
    <t>Týmy – ATLETIKA</t>
  </si>
  <si>
    <t>Týmy – RYCHLOBRUSLENÍ</t>
  </si>
  <si>
    <t>Týmy – ČASOVKA</t>
  </si>
  <si>
    <t>Týmy – PLAVÁNÍ</t>
  </si>
  <si>
    <t>Týmy – TRIATLON</t>
  </si>
  <si>
    <t>Týmy – CYKLISTICKÁ ETAPA</t>
  </si>
  <si>
    <t>CELKEM</t>
  </si>
  <si>
    <t>Kubická Ivana</t>
  </si>
  <si>
    <t>Jonášová Martina</t>
  </si>
  <si>
    <t>Bezchleba Petr</t>
  </si>
  <si>
    <t>Mužátko Tomáš</t>
  </si>
  <si>
    <t>Klement Jan</t>
  </si>
  <si>
    <t>Kamenský Radim</t>
  </si>
  <si>
    <t>CELKEM</t>
  </si>
  <si>
    <t>Kubický Pavel</t>
  </si>
  <si>
    <t>Klement Leoš</t>
  </si>
  <si>
    <t>Klement Vojtěch</t>
  </si>
  <si>
    <t>Marek Michal</t>
  </si>
  <si>
    <t>Pelánová Martina</t>
  </si>
  <si>
    <t>Pelánová Petra</t>
  </si>
  <si>
    <t>CELKEM</t>
  </si>
  <si>
    <t>Kamenský Pavel</t>
  </si>
  <si>
    <t>FC VLACHOVICE</t>
  </si>
  <si>
    <t>CELKEM</t>
  </si>
  <si>
    <t>Ročárek Tomáš</t>
  </si>
  <si>
    <t>Ročárek Jiří</t>
  </si>
  <si>
    <t>Janošec Miroslav</t>
  </si>
  <si>
    <t>Zach Martin</t>
  </si>
  <si>
    <t>Letenská Petra</t>
  </si>
  <si>
    <t>Procházková Daniela</t>
  </si>
  <si>
    <t>PROPÁNAJÁNA TEAM</t>
  </si>
  <si>
    <t>CELKEM</t>
  </si>
  <si>
    <t>Jána Lubomír</t>
  </si>
  <si>
    <t>Jána Ondřej</t>
  </si>
  <si>
    <t>Tatíček Jan</t>
  </si>
  <si>
    <t>Jánová Petra</t>
  </si>
  <si>
    <t>ŠVANDA TEAM</t>
  </si>
  <si>
    <t>CELKEM</t>
  </si>
  <si>
    <t>Blažíček Jiří</t>
  </si>
  <si>
    <t>Gemrotová Zuzana</t>
  </si>
  <si>
    <t>Švanda Miroslav</t>
  </si>
  <si>
    <t>JATKY Nové Město</t>
  </si>
  <si>
    <t>CELKEM</t>
  </si>
  <si>
    <t>Slovák František</t>
  </si>
  <si>
    <t>Pohanka Jiří</t>
  </si>
  <si>
    <t>Vašík Jaroslav</t>
  </si>
  <si>
    <t>Slovák Jan</t>
  </si>
  <si>
    <t>Náhradní termín</t>
  </si>
  <si>
    <t>CELKEM</t>
  </si>
  <si>
    <t>Šustr Jiří II.</t>
  </si>
  <si>
    <t>Valenta Jiří</t>
  </si>
  <si>
    <t>Spěváček Jan</t>
  </si>
  <si>
    <t>Konečná Světlana</t>
  </si>
  <si>
    <t>Benešová Anita</t>
  </si>
  <si>
    <t>ŠNEČEK TEAM</t>
  </si>
  <si>
    <t>CELKEM</t>
  </si>
  <si>
    <t>Šimeček Tomáš st.</t>
  </si>
  <si>
    <t>Šimeček Tomáš ml.</t>
  </si>
  <si>
    <t>Rosecký Martin</t>
  </si>
  <si>
    <t>Šindelka Martin</t>
  </si>
  <si>
    <t>Šimečková Radka</t>
  </si>
  <si>
    <t>Šimečková Lea</t>
  </si>
  <si>
    <t>CHEE CHOO TEAM</t>
  </si>
  <si>
    <t>Martinčič Rudolf</t>
  </si>
  <si>
    <t>Martinčič Jakub</t>
  </si>
  <si>
    <t>Martinčič Michal</t>
  </si>
  <si>
    <t>Zelený Radek</t>
  </si>
  <si>
    <t>Martinčičová Jarmila</t>
  </si>
  <si>
    <t>Martinčičová Anna</t>
  </si>
  <si>
    <t>CELKEM</t>
  </si>
  <si>
    <t>Šubrt Václav st.</t>
  </si>
  <si>
    <t>Novák Zdeněk</t>
  </si>
  <si>
    <t>CELKEM</t>
  </si>
  <si>
    <t>BOURÁCI Velká Losenice</t>
  </si>
  <si>
    <t>CELKEM</t>
  </si>
  <si>
    <t>Dohnal Vít</t>
  </si>
  <si>
    <t>Dohnalová Romana</t>
  </si>
  <si>
    <t>Uttendorfský Jan</t>
  </si>
  <si>
    <t>Jelínková Ivana ml.</t>
  </si>
  <si>
    <t>CELKEM</t>
  </si>
  <si>
    <t>Šubrt Petr</t>
  </si>
  <si>
    <t>Doležal Jiří</t>
  </si>
  <si>
    <t>Šubrtová Lucie</t>
  </si>
  <si>
    <t>CELKEM</t>
  </si>
  <si>
    <t>Týmy – DUATLON</t>
  </si>
  <si>
    <t>Týmy – KOULE</t>
  </si>
  <si>
    <t>Týmy – PLAVÁNÍ SPRINT</t>
  </si>
  <si>
    <t>Týmy – STŘELBA</t>
  </si>
  <si>
    <t>K3 SPORT - HVĚZDY</t>
  </si>
  <si>
    <t>K3 SPORT – ZBYTKY</t>
  </si>
  <si>
    <t>Pelzerová Renata</t>
  </si>
  <si>
    <t>K3 SPORT – VÝBĚR</t>
  </si>
  <si>
    <t>Králíček Pavel</t>
  </si>
  <si>
    <t>Pelán Milan</t>
  </si>
  <si>
    <t>Harvánek Pavel</t>
  </si>
  <si>
    <t>Štursová Martina</t>
  </si>
  <si>
    <t>Jána Tomáš</t>
  </si>
  <si>
    <t>Švanda Luboš st.</t>
  </si>
  <si>
    <t>Vábek Jaroslav st.</t>
  </si>
  <si>
    <t>Papoušek Marek</t>
  </si>
  <si>
    <t>Marečková Pavla</t>
  </si>
  <si>
    <t>Fialová Tereza</t>
  </si>
  <si>
    <t>Fialová Kateřina</t>
  </si>
  <si>
    <t>Hájek Vladimír</t>
  </si>
  <si>
    <t>JEN TAK TAK</t>
  </si>
  <si>
    <t>Klíma Milan</t>
  </si>
  <si>
    <t>Novohradský Jiří</t>
  </si>
  <si>
    <t>Klímová Marie</t>
  </si>
  <si>
    <t>Novohradská Alena</t>
  </si>
  <si>
    <t>PŘÍBUZNÍ</t>
  </si>
  <si>
    <t>Chlubna Miroslav</t>
  </si>
  <si>
    <t>Chlubna Jan</t>
  </si>
  <si>
    <t>Koutský Tomáš</t>
  </si>
  <si>
    <t>Dvořák Petr</t>
  </si>
  <si>
    <t>Chlubnová Jana</t>
  </si>
  <si>
    <t>Musilová Miroslava</t>
  </si>
  <si>
    <t>Polreich Michal</t>
  </si>
  <si>
    <t>Kasal Jiří</t>
  </si>
  <si>
    <t>VELTLÍNSKÉ ZELENÉ</t>
  </si>
  <si>
    <t>Sláma Miloslav</t>
  </si>
  <si>
    <t>Slámová Kateřina</t>
  </si>
  <si>
    <t>HT KRAPET</t>
  </si>
  <si>
    <t>Bárta Ladislav</t>
  </si>
  <si>
    <t>Bárta Pavel</t>
  </si>
  <si>
    <t>Bárta Jiří</t>
  </si>
  <si>
    <t>Bárta Lukáš</t>
  </si>
  <si>
    <t>Bártová Jana</t>
  </si>
  <si>
    <t>Hamáková Markéta</t>
  </si>
  <si>
    <t>PARDÁL TEAM</t>
  </si>
  <si>
    <t>Šulc Pavel</t>
  </si>
  <si>
    <t>Svatoň Josef</t>
  </si>
  <si>
    <t>Sláma Jiří</t>
  </si>
  <si>
    <t>Kafka Radek</t>
  </si>
  <si>
    <t>Vítková Renata</t>
  </si>
  <si>
    <t>OKLAHOMA TEAM</t>
  </si>
  <si>
    <t>Sáblík Pavel</t>
  </si>
  <si>
    <t>Sáblík Tomáš</t>
  </si>
  <si>
    <t>Hájek Jiří</t>
  </si>
  <si>
    <t>Polnický Libor</t>
  </si>
  <si>
    <t>Sáblíková Lenka</t>
  </si>
  <si>
    <t>Polnická Dana</t>
  </si>
  <si>
    <t>Týmy – Běh na lyžích</t>
  </si>
  <si>
    <t>K3 SPORT HVĚZDY</t>
  </si>
  <si>
    <t>K3 SPORT ZBYTKY</t>
  </si>
  <si>
    <t>K3 SPORT VÝBĚR</t>
  </si>
  <si>
    <t>Klímová Petra</t>
  </si>
  <si>
    <t>Týmy – PRŮBĚŽNÉ POŘADÍ po 16. disciplíně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</si>
</sst>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2"/>
    </font>
    <font>
      <sz val="10"/>
      <name val="Arial"/>
      <family val="0"/>
    </font>
    <font>
      <sz val="20"/>
      <color indexed="9"/>
      <name val="Arial Black"/>
      <family val="2"/>
    </font>
    <font>
      <b/>
      <sz val="10"/>
      <color indexed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color indexed="9"/>
      <name val="Arial CE"/>
      <family val="2"/>
    </font>
    <font>
      <sz val="14"/>
      <color indexed="9"/>
      <name val="Arial Black"/>
      <family val="2"/>
    </font>
    <font>
      <b/>
      <sz val="8"/>
      <color indexed="9"/>
      <name val="Arial CE"/>
      <family val="2"/>
    </font>
    <font>
      <b/>
      <sz val="9"/>
      <color indexed="9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4"/>
      <color indexed="9"/>
      <name val="Arial Black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>
        <color indexed="8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medium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63"/>
      </right>
      <top style="thin">
        <color indexed="9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2" fontId="4" fillId="0" borderId="0" xfId="0" applyNumberFormat="1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2" fontId="5" fillId="0" borderId="7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11" fillId="5" borderId="12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49" fontId="4" fillId="6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2" fontId="4" fillId="6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2" fontId="4" fillId="6" borderId="23" xfId="0" applyNumberFormat="1" applyFont="1" applyFill="1" applyBorder="1" applyAlignment="1">
      <alignment horizontal="center" vertical="center"/>
    </xf>
    <xf numFmtId="2" fontId="11" fillId="6" borderId="23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indent="1"/>
    </xf>
    <xf numFmtId="49" fontId="0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Border="1" applyAlignment="1">
      <alignment/>
    </xf>
    <xf numFmtId="2" fontId="0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2" fontId="11" fillId="6" borderId="12" xfId="0" applyNumberFormat="1" applyFont="1" applyFill="1" applyBorder="1" applyAlignment="1">
      <alignment horizontal="center" vertical="center"/>
    </xf>
    <xf numFmtId="2" fontId="11" fillId="7" borderId="12" xfId="0" applyNumberFormat="1" applyFont="1" applyFill="1" applyBorder="1" applyAlignment="1">
      <alignment horizontal="center" vertical="center"/>
    </xf>
    <xf numFmtId="49" fontId="4" fillId="5" borderId="18" xfId="0" applyNumberFormat="1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4" borderId="12" xfId="0" applyNumberFormat="1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49" fontId="4" fillId="6" borderId="16" xfId="0" applyNumberFormat="1" applyFont="1" applyFill="1" applyBorder="1" applyAlignment="1">
      <alignment horizontal="center" vertical="center"/>
    </xf>
    <xf numFmtId="2" fontId="4" fillId="6" borderId="17" xfId="0" applyNumberFormat="1" applyFont="1" applyFill="1" applyBorder="1" applyAlignment="1">
      <alignment horizontal="center" vertical="center"/>
    </xf>
    <xf numFmtId="2" fontId="11" fillId="5" borderId="33" xfId="0" applyNumberFormat="1" applyFont="1" applyFill="1" applyBorder="1" applyAlignment="1">
      <alignment horizontal="center" vertical="center"/>
    </xf>
    <xf numFmtId="49" fontId="4" fillId="6" borderId="18" xfId="0" applyNumberFormat="1" applyFont="1" applyFill="1" applyBorder="1" applyAlignment="1">
      <alignment horizontal="center" vertical="center"/>
    </xf>
    <xf numFmtId="2" fontId="11" fillId="6" borderId="19" xfId="0" applyNumberFormat="1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2" fontId="11" fillId="7" borderId="19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" fontId="5" fillId="4" borderId="19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5" fillId="4" borderId="34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2" fontId="11" fillId="6" borderId="3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indent="1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2" fontId="5" fillId="4" borderId="19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5" fillId="4" borderId="34" xfId="0" applyNumberFormat="1" applyFont="1" applyFill="1" applyBorder="1" applyAlignment="1">
      <alignment horizontal="center" vertical="center"/>
    </xf>
    <xf numFmtId="0" fontId="0" fillId="8" borderId="18" xfId="0" applyFont="1" applyFill="1" applyBorder="1" applyAlignment="1">
      <alignment horizontal="center" vertical="center"/>
    </xf>
    <xf numFmtId="2" fontId="0" fillId="8" borderId="12" xfId="0" applyNumberFormat="1" applyFont="1" applyFill="1" applyBorder="1" applyAlignment="1">
      <alignment horizontal="center" vertical="center"/>
    </xf>
    <xf numFmtId="2" fontId="5" fillId="8" borderId="19" xfId="0" applyNumberFormat="1" applyFont="1" applyFill="1" applyBorder="1" applyAlignment="1">
      <alignment horizontal="center" vertical="center"/>
    </xf>
    <xf numFmtId="49" fontId="0" fillId="8" borderId="18" xfId="0" applyNumberFormat="1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2" fontId="0" fillId="8" borderId="23" xfId="0" applyNumberFormat="1" applyFont="1" applyFill="1" applyBorder="1" applyAlignment="1">
      <alignment horizontal="center" vertical="center"/>
    </xf>
    <xf numFmtId="2" fontId="5" fillId="0" borderId="37" xfId="0" applyNumberFormat="1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horizontal="left" vertical="center" indent="1"/>
    </xf>
    <xf numFmtId="2" fontId="0" fillId="4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4" borderId="12" xfId="0" applyFont="1" applyFill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2" fontId="5" fillId="0" borderId="34" xfId="0" applyNumberFormat="1" applyFont="1" applyFill="1" applyBorder="1" applyAlignment="1">
      <alignment horizontal="center" vertical="center"/>
    </xf>
    <xf numFmtId="49" fontId="4" fillId="6" borderId="16" xfId="0" applyNumberFormat="1" applyFont="1" applyFill="1" applyBorder="1" applyAlignment="1">
      <alignment horizontal="left" vertical="center" indent="1"/>
    </xf>
    <xf numFmtId="0" fontId="4" fillId="6" borderId="18" xfId="0" applyFont="1" applyFill="1" applyBorder="1" applyAlignment="1">
      <alignment horizontal="left" vertical="center" indent="1"/>
    </xf>
    <xf numFmtId="0" fontId="4" fillId="6" borderId="20" xfId="0" applyFont="1" applyFill="1" applyBorder="1" applyAlignment="1">
      <alignment horizontal="left" vertical="center" indent="1"/>
    </xf>
    <xf numFmtId="2" fontId="11" fillId="6" borderId="34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3.00390625" style="1" customWidth="1"/>
    <col min="2" max="2" width="3.375" style="2" customWidth="1"/>
    <col min="3" max="3" width="33.00390625" style="2" customWidth="1"/>
    <col min="4" max="4" width="9.875" style="2" customWidth="1"/>
    <col min="5" max="5" width="10.625" style="3" customWidth="1"/>
    <col min="6" max="6" width="9.00390625" style="3" customWidth="1"/>
    <col min="7" max="7" width="24.75390625" style="3" customWidth="1"/>
    <col min="8" max="8" width="16.00390625" style="42" customWidth="1"/>
    <col min="9" max="16384" width="9.00390625" style="3" customWidth="1"/>
  </cols>
  <sheetData>
    <row r="1" spans="1:8" ht="32.25" customHeight="1" thickBot="1">
      <c r="A1" s="119" t="s">
        <v>163</v>
      </c>
      <c r="B1" s="120"/>
      <c r="C1" s="120"/>
      <c r="D1" s="120"/>
      <c r="E1" s="120"/>
      <c r="F1" s="121"/>
      <c r="G1" s="121"/>
      <c r="H1" s="57"/>
    </row>
    <row r="2" spans="1:8" ht="13.5" thickBot="1">
      <c r="A2" s="59" t="s">
        <v>0</v>
      </c>
      <c r="B2" s="60" t="s">
        <v>1</v>
      </c>
      <c r="C2" s="64" t="s">
        <v>2</v>
      </c>
      <c r="D2" s="64" t="s">
        <v>3</v>
      </c>
      <c r="E2" s="65" t="s">
        <v>4</v>
      </c>
      <c r="F2" s="33"/>
      <c r="G2" s="58"/>
      <c r="H2" s="57"/>
    </row>
    <row r="3" spans="1:11" ht="24.75" customHeight="1">
      <c r="A3" s="61">
        <v>1</v>
      </c>
      <c r="B3" s="61">
        <v>1</v>
      </c>
      <c r="C3" s="144" t="s">
        <v>6</v>
      </c>
      <c r="D3" s="101">
        <f>'FC Vlachovice'!S2</f>
        <v>4418.238095686929</v>
      </c>
      <c r="E3" s="117"/>
      <c r="H3" s="77"/>
      <c r="I3" s="78"/>
      <c r="J3" s="21"/>
      <c r="K3" s="33"/>
    </row>
    <row r="4" spans="1:11" ht="24.75" customHeight="1">
      <c r="A4" s="61">
        <v>2</v>
      </c>
      <c r="B4" s="61">
        <v>2</v>
      </c>
      <c r="C4" s="145" t="s">
        <v>159</v>
      </c>
      <c r="D4" s="55">
        <f>'K3 SPORT HVĚZDY'!S2</f>
        <v>4164.410062502444</v>
      </c>
      <c r="E4" s="104">
        <f>D4-D$3</f>
        <v>-253.82803318448532</v>
      </c>
      <c r="H4" s="77"/>
      <c r="I4" s="12"/>
      <c r="J4" s="21"/>
      <c r="K4" s="33"/>
    </row>
    <row r="5" spans="1:11" ht="24.75" customHeight="1" thickBot="1">
      <c r="A5" s="61">
        <v>3</v>
      </c>
      <c r="B5" s="61">
        <v>3</v>
      </c>
      <c r="C5" s="146" t="s">
        <v>64</v>
      </c>
      <c r="D5" s="66">
        <f>'Náhradní termín'!S2</f>
        <v>4108.901025517791</v>
      </c>
      <c r="E5" s="147">
        <f>D5-D$3</f>
        <v>-309.3370701691383</v>
      </c>
      <c r="H5" s="77"/>
      <c r="I5" s="12"/>
      <c r="J5" s="33"/>
      <c r="K5" s="33"/>
    </row>
    <row r="6" spans="1:11" ht="24.75" customHeight="1">
      <c r="A6" s="61">
        <v>4</v>
      </c>
      <c r="B6" s="61">
        <v>4</v>
      </c>
      <c r="C6" s="118" t="s">
        <v>5</v>
      </c>
      <c r="D6" s="68">
        <f>'ŠNEČEK TEAM'!S2</f>
        <v>4047.2830006881777</v>
      </c>
      <c r="E6" s="136">
        <f>D6-D$3</f>
        <v>-370.9550949987515</v>
      </c>
      <c r="G6" s="80"/>
      <c r="H6" s="77"/>
      <c r="I6" s="76"/>
      <c r="J6" s="33"/>
      <c r="K6" s="33"/>
    </row>
    <row r="7" spans="1:11" ht="24.75" customHeight="1">
      <c r="A7" s="61">
        <v>5</v>
      </c>
      <c r="B7" s="61">
        <v>5</v>
      </c>
      <c r="C7" s="137" t="s">
        <v>7</v>
      </c>
      <c r="D7" s="138">
        <f>'PROPÁNAJÁNA TEAM'!S2</f>
        <v>4022.300879152248</v>
      </c>
      <c r="E7" s="112">
        <f>D7-D$3</f>
        <v>-395.9372165346813</v>
      </c>
      <c r="H7" s="77"/>
      <c r="I7" s="76"/>
      <c r="J7" s="33"/>
      <c r="K7" s="33"/>
    </row>
    <row r="8" spans="1:11" ht="24.75" customHeight="1">
      <c r="A8" s="61">
        <v>6</v>
      </c>
      <c r="B8" s="61">
        <v>6</v>
      </c>
      <c r="C8" s="139" t="s">
        <v>160</v>
      </c>
      <c r="D8" s="81">
        <f>'K3 SPORT ZBYTKY'!S2</f>
        <v>3808.1374401132407</v>
      </c>
      <c r="E8" s="112">
        <f>D8-D$3</f>
        <v>-610.1006555736885</v>
      </c>
      <c r="H8" s="77"/>
      <c r="I8" s="76"/>
      <c r="J8" s="33"/>
      <c r="K8" s="33"/>
    </row>
    <row r="9" spans="1:11" ht="24.75" customHeight="1">
      <c r="A9" s="61">
        <v>7</v>
      </c>
      <c r="B9" s="61">
        <v>7</v>
      </c>
      <c r="C9" s="140" t="s">
        <v>126</v>
      </c>
      <c r="D9" s="127">
        <f>PŘÍBUZNÍ!S2</f>
        <v>3544.0118602542116</v>
      </c>
      <c r="E9" s="112">
        <f>D9-D$3</f>
        <v>-874.2262354327177</v>
      </c>
      <c r="H9" s="77"/>
      <c r="I9" s="79"/>
      <c r="J9" s="33"/>
      <c r="K9" s="33"/>
    </row>
    <row r="10" spans="1:11" ht="24.75" customHeight="1">
      <c r="A10" s="61">
        <v>8</v>
      </c>
      <c r="B10" s="61">
        <v>8</v>
      </c>
      <c r="C10" s="141" t="s">
        <v>8</v>
      </c>
      <c r="D10" s="138">
        <f>'ŠVANDA TEAM'!S2</f>
        <v>3388.5396668184394</v>
      </c>
      <c r="E10" s="112">
        <f>D10-D$3</f>
        <v>-1029.6984288684898</v>
      </c>
      <c r="H10" s="77"/>
      <c r="I10" s="76"/>
      <c r="J10" s="33"/>
      <c r="K10" s="33"/>
    </row>
    <row r="11" spans="1:11" ht="24.75" customHeight="1">
      <c r="A11" s="61">
        <v>9</v>
      </c>
      <c r="B11" s="61">
        <v>10</v>
      </c>
      <c r="C11" s="140" t="s">
        <v>135</v>
      </c>
      <c r="D11" s="127">
        <f>'VELTLÍNSKÉ ZELENÉ'!S2</f>
        <v>3292.873134689313</v>
      </c>
      <c r="E11" s="112">
        <f>D11-D$3</f>
        <v>-1125.3649609976164</v>
      </c>
      <c r="H11" s="77"/>
      <c r="I11" s="76"/>
      <c r="J11" s="33"/>
      <c r="K11" s="33"/>
    </row>
    <row r="12" spans="1:11" ht="24.75" customHeight="1">
      <c r="A12" s="61">
        <v>10</v>
      </c>
      <c r="B12" s="61">
        <v>9</v>
      </c>
      <c r="C12" s="141" t="s">
        <v>145</v>
      </c>
      <c r="D12" s="138">
        <f>'PARDÁL TEAM'!S2</f>
        <v>3245.68326342835</v>
      </c>
      <c r="E12" s="112">
        <f>D12-D$3</f>
        <v>-1172.5548322585792</v>
      </c>
      <c r="H12" s="77"/>
      <c r="I12" s="76"/>
      <c r="J12" s="33"/>
      <c r="K12" s="33"/>
    </row>
    <row r="13" spans="1:11" ht="24.75" customHeight="1">
      <c r="A13" s="61">
        <v>11</v>
      </c>
      <c r="B13" s="61">
        <v>11</v>
      </c>
      <c r="C13" s="137" t="s">
        <v>9</v>
      </c>
      <c r="D13" s="138">
        <f>'JATKY Nové Město'!S2</f>
        <v>2882.6312278990267</v>
      </c>
      <c r="E13" s="112">
        <f>D13-D$3</f>
        <v>-1535.6068677879025</v>
      </c>
      <c r="H13" s="77"/>
      <c r="I13" s="76"/>
      <c r="J13" s="33"/>
      <c r="K13" s="33"/>
    </row>
    <row r="14" spans="1:11" ht="24.75" customHeight="1">
      <c r="A14" s="61">
        <v>12</v>
      </c>
      <c r="B14" s="61">
        <v>13</v>
      </c>
      <c r="C14" s="140" t="s">
        <v>151</v>
      </c>
      <c r="D14" s="127">
        <f>'OKLAHOMA TEAM'!S2</f>
        <v>2345.493798867221</v>
      </c>
      <c r="E14" s="112">
        <f>D14-D$3</f>
        <v>-2072.7442968197083</v>
      </c>
      <c r="H14" s="77"/>
      <c r="I14" s="79"/>
      <c r="J14" s="33"/>
      <c r="K14" s="33"/>
    </row>
    <row r="15" spans="1:11" ht="24.75" customHeight="1">
      <c r="A15" s="61">
        <v>13</v>
      </c>
      <c r="B15" s="61">
        <v>12</v>
      </c>
      <c r="C15" s="140" t="s">
        <v>161</v>
      </c>
      <c r="D15" s="127">
        <f>'K3 SPORT VÝBĚR'!S2</f>
        <v>2315.685009041591</v>
      </c>
      <c r="E15" s="112">
        <f>D15-D$3</f>
        <v>-2102.553086645338</v>
      </c>
      <c r="H15" s="77"/>
      <c r="I15" s="76"/>
      <c r="J15" s="33"/>
      <c r="K15" s="33"/>
    </row>
    <row r="16" spans="1:11" ht="24" customHeight="1">
      <c r="A16" s="61">
        <v>14</v>
      </c>
      <c r="B16" s="61">
        <v>14</v>
      </c>
      <c r="C16" s="140" t="s">
        <v>138</v>
      </c>
      <c r="D16" s="127">
        <f>'HT KRAPET'!S2</f>
        <v>1525.6611777301928</v>
      </c>
      <c r="E16" s="112">
        <f>D16-D$3</f>
        <v>-2892.5769179567365</v>
      </c>
      <c r="H16" s="77"/>
      <c r="I16" s="76"/>
      <c r="J16" s="33"/>
      <c r="K16" s="33"/>
    </row>
    <row r="17" spans="1:11" ht="24.75" customHeight="1">
      <c r="A17" s="61">
        <v>15</v>
      </c>
      <c r="B17" s="61">
        <v>15</v>
      </c>
      <c r="C17" s="140" t="s">
        <v>11</v>
      </c>
      <c r="D17" s="127">
        <f>'CHEE CHOO TEAM'!S2</f>
        <v>1352.6119851478445</v>
      </c>
      <c r="E17" s="112">
        <f>D17-D$3</f>
        <v>-3065.626110539085</v>
      </c>
      <c r="H17" s="77"/>
      <c r="I17" s="76"/>
      <c r="J17" s="33"/>
      <c r="K17" s="33"/>
    </row>
    <row r="18" spans="1:11" ht="26.25" customHeight="1">
      <c r="A18" s="61">
        <v>16</v>
      </c>
      <c r="B18" s="61">
        <v>16</v>
      </c>
      <c r="C18" s="140" t="s">
        <v>10</v>
      </c>
      <c r="D18" s="127">
        <f>'BOURÁCI Velká Losenice'!S2</f>
        <v>1134.23</v>
      </c>
      <c r="E18" s="112">
        <f>D18-D$3</f>
        <v>-3284.008095686929</v>
      </c>
      <c r="H18" s="77"/>
      <c r="I18" s="76"/>
      <c r="J18" s="33"/>
      <c r="K18" s="33"/>
    </row>
    <row r="19" spans="1:11" ht="25.5" customHeight="1" thickBot="1">
      <c r="A19" s="63">
        <v>17</v>
      </c>
      <c r="B19" s="63">
        <v>17</v>
      </c>
      <c r="C19" s="142" t="s">
        <v>121</v>
      </c>
      <c r="D19" s="128">
        <f>'JEN TAK TAK'!S2</f>
        <v>620.23</v>
      </c>
      <c r="E19" s="143">
        <f>D19-D$3</f>
        <v>-3798.008095686929</v>
      </c>
      <c r="H19" s="77"/>
      <c r="I19" s="76"/>
      <c r="J19" s="33"/>
      <c r="K19" s="33"/>
    </row>
    <row r="20" spans="1:11" ht="12.75">
      <c r="A20" s="9"/>
      <c r="B20" s="3"/>
      <c r="C20" s="3"/>
      <c r="D20" s="48"/>
      <c r="E20" s="48"/>
      <c r="F20" s="48"/>
      <c r="G20" s="48"/>
      <c r="H20" s="48"/>
      <c r="I20" s="48"/>
      <c r="J20" s="33"/>
      <c r="K20" s="33"/>
    </row>
    <row r="21" spans="1:9" ht="12.75">
      <c r="A21" s="9"/>
      <c r="B21" s="3"/>
      <c r="C21" s="45"/>
      <c r="D21" s="49"/>
      <c r="E21" s="49"/>
      <c r="F21" s="49"/>
      <c r="G21" s="49"/>
      <c r="H21" s="49"/>
      <c r="I21" s="49"/>
    </row>
    <row r="22" spans="1:9" ht="12.75">
      <c r="A22" s="9"/>
      <c r="B22" s="3"/>
      <c r="C22" s="47"/>
      <c r="D22" s="49"/>
      <c r="E22" s="49"/>
      <c r="F22" s="49"/>
      <c r="G22" s="49"/>
      <c r="H22" s="49"/>
      <c r="I22" s="49"/>
    </row>
    <row r="23" spans="1:9" ht="12.75">
      <c r="A23" s="9"/>
      <c r="B23" s="3"/>
      <c r="C23" s="47"/>
      <c r="D23" s="46"/>
      <c r="E23" s="46"/>
      <c r="F23" s="46"/>
      <c r="G23" s="46"/>
      <c r="H23" s="46"/>
      <c r="I23" s="46"/>
    </row>
    <row r="24" spans="1:9" ht="12.75">
      <c r="A24" s="9"/>
      <c r="B24" s="3"/>
      <c r="C24" s="47"/>
      <c r="D24" s="46"/>
      <c r="E24" s="46"/>
      <c r="F24" s="46"/>
      <c r="G24" s="46"/>
      <c r="H24" s="46"/>
      <c r="I24" s="46"/>
    </row>
    <row r="25" spans="1:9" ht="12.75">
      <c r="A25" s="9"/>
      <c r="B25" s="3"/>
      <c r="C25" s="47"/>
      <c r="D25" s="46"/>
      <c r="E25" s="46"/>
      <c r="F25" s="46"/>
      <c r="G25" s="46"/>
      <c r="H25" s="46"/>
      <c r="I25" s="46"/>
    </row>
    <row r="26" spans="1:9" ht="12.75">
      <c r="A26" s="9"/>
      <c r="B26" s="3"/>
      <c r="C26" s="47"/>
      <c r="D26" s="46"/>
      <c r="E26" s="46"/>
      <c r="F26" s="46"/>
      <c r="G26" s="46"/>
      <c r="H26" s="46"/>
      <c r="I26" s="46"/>
    </row>
    <row r="27" spans="1:9" ht="12.75">
      <c r="A27" s="9"/>
      <c r="B27" s="3"/>
      <c r="C27" s="47"/>
      <c r="D27" s="46"/>
      <c r="E27" s="46"/>
      <c r="F27" s="46"/>
      <c r="G27" s="46"/>
      <c r="H27" s="46"/>
      <c r="I27" s="46"/>
    </row>
    <row r="28" spans="1:9" ht="12.75">
      <c r="A28" s="9"/>
      <c r="B28" s="3"/>
      <c r="C28" s="47"/>
      <c r="D28" s="46"/>
      <c r="E28" s="46"/>
      <c r="F28" s="46"/>
      <c r="G28" s="46"/>
      <c r="H28" s="46"/>
      <c r="I28" s="46"/>
    </row>
    <row r="29" spans="1:9" ht="12.75">
      <c r="A29" s="9"/>
      <c r="B29" s="3"/>
      <c r="C29" s="47"/>
      <c r="D29" s="46"/>
      <c r="E29" s="46"/>
      <c r="F29" s="46"/>
      <c r="G29" s="46"/>
      <c r="H29" s="46"/>
      <c r="I29" s="46"/>
    </row>
    <row r="30" spans="1:9" ht="12.75">
      <c r="A30" s="9"/>
      <c r="B30" s="3"/>
      <c r="C30" s="47"/>
      <c r="D30" s="46"/>
      <c r="E30" s="46"/>
      <c r="F30" s="46"/>
      <c r="G30" s="46"/>
      <c r="H30" s="46"/>
      <c r="I30" s="46"/>
    </row>
    <row r="31" spans="1:9" ht="12.75">
      <c r="A31" s="9"/>
      <c r="B31" s="3"/>
      <c r="C31" s="45"/>
      <c r="D31" s="46"/>
      <c r="E31" s="46"/>
      <c r="F31" s="46"/>
      <c r="G31" s="46"/>
      <c r="H31" s="46"/>
      <c r="I31" s="46"/>
    </row>
    <row r="32" spans="1:9" ht="12.75">
      <c r="A32" s="9"/>
      <c r="B32" s="3"/>
      <c r="C32" s="47"/>
      <c r="D32" s="46"/>
      <c r="E32" s="46"/>
      <c r="F32" s="46"/>
      <c r="G32" s="46"/>
      <c r="H32" s="46"/>
      <c r="I32" s="46"/>
    </row>
    <row r="33" spans="1:9" ht="12.75">
      <c r="A33" s="9"/>
      <c r="B33" s="3"/>
      <c r="C33" s="47"/>
      <c r="D33" s="46"/>
      <c r="E33" s="46"/>
      <c r="F33" s="46"/>
      <c r="G33" s="46"/>
      <c r="H33" s="46"/>
      <c r="I33" s="46"/>
    </row>
    <row r="34" spans="1:9" ht="12.75">
      <c r="A34" s="9"/>
      <c r="B34" s="3"/>
      <c r="C34" s="47"/>
      <c r="D34" s="46"/>
      <c r="E34" s="46"/>
      <c r="F34" s="46"/>
      <c r="G34" s="46"/>
      <c r="H34" s="46"/>
      <c r="I34" s="46"/>
    </row>
    <row r="35" spans="1:9" ht="12.75">
      <c r="A35" s="9"/>
      <c r="B35" s="3"/>
      <c r="C35" s="47"/>
      <c r="D35" s="46"/>
      <c r="E35" s="46"/>
      <c r="F35" s="46"/>
      <c r="G35" s="46"/>
      <c r="H35" s="46"/>
      <c r="I35" s="46"/>
    </row>
    <row r="36" spans="1:9" ht="12.75">
      <c r="A36" s="9"/>
      <c r="B36" s="3"/>
      <c r="C36" s="47"/>
      <c r="D36" s="46"/>
      <c r="E36" s="46"/>
      <c r="F36" s="46"/>
      <c r="G36" s="46"/>
      <c r="H36" s="46"/>
      <c r="I36" s="46"/>
    </row>
    <row r="37" spans="1:9" ht="12.75">
      <c r="A37" s="9"/>
      <c r="B37" s="3"/>
      <c r="C37" s="45"/>
      <c r="D37" s="46"/>
      <c r="E37" s="46"/>
      <c r="F37" s="46"/>
      <c r="G37" s="46"/>
      <c r="H37" s="46"/>
      <c r="I37" s="46"/>
    </row>
    <row r="38" spans="1:4" ht="12.75">
      <c r="A38" s="9"/>
      <c r="B38" s="3"/>
      <c r="C38" s="3"/>
      <c r="D38" s="3"/>
    </row>
    <row r="39" spans="1:4" ht="12.75">
      <c r="A39" s="9"/>
      <c r="B39" s="3"/>
      <c r="C39" s="3"/>
      <c r="D39" s="3"/>
    </row>
    <row r="40" spans="1:4" ht="12.75">
      <c r="A40" s="9"/>
      <c r="B40" s="3"/>
      <c r="C40" s="3"/>
      <c r="D40" s="3"/>
    </row>
    <row r="41" spans="1:4" ht="12.75">
      <c r="A41" s="9"/>
      <c r="B41" s="3"/>
      <c r="C41" s="3"/>
      <c r="D41" s="3"/>
    </row>
    <row r="42" spans="1:4" ht="12.75">
      <c r="A42" s="9"/>
      <c r="B42" s="3"/>
      <c r="C42" s="3"/>
      <c r="D42" s="3"/>
    </row>
    <row r="43" spans="1:4" ht="12.75">
      <c r="A43" s="9"/>
      <c r="B43" s="3"/>
      <c r="C43" s="3"/>
      <c r="D43" s="3"/>
    </row>
    <row r="44" spans="1:4" ht="12.75">
      <c r="A44" s="9"/>
      <c r="B44" s="3"/>
      <c r="C44" s="3"/>
      <c r="D44" s="3"/>
    </row>
    <row r="45" spans="1:4" ht="12.75">
      <c r="A45" s="9"/>
      <c r="B45" s="3"/>
      <c r="C45" s="3"/>
      <c r="D45" s="3"/>
    </row>
    <row r="46" spans="1:4" ht="12.75">
      <c r="A46" s="9"/>
      <c r="B46" s="3"/>
      <c r="C46" s="3"/>
      <c r="D46" s="3"/>
    </row>
    <row r="47" spans="1:4" ht="12.75">
      <c r="A47" s="9"/>
      <c r="B47" s="3"/>
      <c r="C47" s="3"/>
      <c r="D47" s="3"/>
    </row>
    <row r="48" spans="1:4" ht="12.75">
      <c r="A48" s="9"/>
      <c r="B48" s="3"/>
      <c r="C48" s="3"/>
      <c r="D48" s="3"/>
    </row>
    <row r="49" spans="1:4" ht="12.75">
      <c r="A49" s="9"/>
      <c r="B49" s="3"/>
      <c r="C49" s="3"/>
      <c r="D49" s="3"/>
    </row>
    <row r="50" spans="1:4" ht="12.75">
      <c r="A50" s="9"/>
      <c r="B50" s="3"/>
      <c r="C50" s="3"/>
      <c r="D50" s="3"/>
    </row>
    <row r="51" spans="1:4" ht="12.75">
      <c r="A51" s="9"/>
      <c r="B51" s="3"/>
      <c r="C51" s="3"/>
      <c r="D51" s="3"/>
    </row>
    <row r="52" spans="1:4" ht="12.75">
      <c r="A52" s="9"/>
      <c r="B52" s="3"/>
      <c r="C52" s="3"/>
      <c r="D52" s="3"/>
    </row>
    <row r="53" spans="1:4" ht="12.75">
      <c r="A53" s="9"/>
      <c r="B53" s="3"/>
      <c r="C53" s="3"/>
      <c r="D53" s="3"/>
    </row>
    <row r="54" spans="1:4" ht="12.75">
      <c r="A54" s="9"/>
      <c r="B54" s="3"/>
      <c r="C54" s="3"/>
      <c r="D54" s="3"/>
    </row>
    <row r="55" spans="1:4" ht="12.75">
      <c r="A55" s="9"/>
      <c r="B55" s="3"/>
      <c r="C55" s="3"/>
      <c r="D55" s="3"/>
    </row>
    <row r="56" spans="1:4" ht="12.75">
      <c r="A56" s="9"/>
      <c r="B56" s="3"/>
      <c r="C56" s="3"/>
      <c r="D56" s="3"/>
    </row>
    <row r="57" spans="1:4" ht="12.75">
      <c r="A57" s="9"/>
      <c r="B57" s="3"/>
      <c r="C57" s="3"/>
      <c r="D57" s="3"/>
    </row>
    <row r="58" spans="1:4" ht="12.75">
      <c r="A58" s="9"/>
      <c r="B58" s="3"/>
      <c r="C58" s="3"/>
      <c r="D58" s="3"/>
    </row>
    <row r="59" spans="1:4" ht="12.75">
      <c r="A59" s="9"/>
      <c r="B59" s="3"/>
      <c r="C59" s="3"/>
      <c r="D59" s="3"/>
    </row>
    <row r="60" spans="1:4" ht="12.75">
      <c r="A60" s="9"/>
      <c r="B60" s="3"/>
      <c r="C60" s="3"/>
      <c r="D60" s="3"/>
    </row>
    <row r="61" spans="1:4" ht="12.75">
      <c r="A61" s="9"/>
      <c r="B61" s="3"/>
      <c r="C61" s="3"/>
      <c r="D61" s="3"/>
    </row>
    <row r="62" spans="1:4" ht="12.75">
      <c r="A62" s="9"/>
      <c r="B62" s="3"/>
      <c r="C62" s="3"/>
      <c r="D62" s="3"/>
    </row>
    <row r="63" spans="1:4" ht="12.75">
      <c r="A63" s="9"/>
      <c r="B63" s="3"/>
      <c r="C63" s="3"/>
      <c r="D63" s="3"/>
    </row>
    <row r="64" spans="1:4" ht="12.75">
      <c r="A64" s="9"/>
      <c r="B64" s="3"/>
      <c r="C64" s="3"/>
      <c r="D64" s="3"/>
    </row>
    <row r="65" spans="1:4" ht="12.75">
      <c r="A65" s="9"/>
      <c r="B65" s="3"/>
      <c r="C65" s="3"/>
      <c r="D65" s="3"/>
    </row>
    <row r="66" spans="1:4" ht="12.75">
      <c r="A66" s="9"/>
      <c r="B66" s="3"/>
      <c r="C66" s="3"/>
      <c r="D66" s="3"/>
    </row>
    <row r="67" spans="1:4" ht="12.75">
      <c r="A67" s="9"/>
      <c r="B67" s="3"/>
      <c r="C67" s="3"/>
      <c r="D67" s="3"/>
    </row>
    <row r="68" spans="1:4" ht="12.75">
      <c r="A68" s="9"/>
      <c r="B68" s="3"/>
      <c r="C68" s="3"/>
      <c r="D68" s="3"/>
    </row>
    <row r="69" spans="1:4" ht="12.75">
      <c r="A69" s="9"/>
      <c r="B69" s="3"/>
      <c r="C69" s="3"/>
      <c r="D69" s="3"/>
    </row>
    <row r="70" spans="1:4" ht="12.75">
      <c r="A70" s="9"/>
      <c r="B70" s="3"/>
      <c r="C70" s="3"/>
      <c r="D70" s="3"/>
    </row>
    <row r="71" spans="1:4" ht="12.75">
      <c r="A71" s="9"/>
      <c r="B71" s="3"/>
      <c r="C71" s="3"/>
      <c r="D71" s="3"/>
    </row>
    <row r="72" spans="1:4" ht="12.75">
      <c r="A72" s="9"/>
      <c r="B72" s="3"/>
      <c r="C72" s="3"/>
      <c r="D72" s="3"/>
    </row>
    <row r="73" spans="1:4" ht="12.75">
      <c r="A73" s="9"/>
      <c r="B73" s="3"/>
      <c r="C73" s="3"/>
      <c r="D73" s="3"/>
    </row>
    <row r="74" spans="1:4" ht="12.75">
      <c r="A74" s="9"/>
      <c r="B74" s="3"/>
      <c r="C74" s="3"/>
      <c r="D74" s="3"/>
    </row>
    <row r="75" spans="1:4" ht="12.75">
      <c r="A75" s="9"/>
      <c r="B75" s="3"/>
      <c r="C75" s="3"/>
      <c r="D75" s="3"/>
    </row>
    <row r="76" spans="1:4" ht="12.75">
      <c r="A76" s="9"/>
      <c r="B76" s="3"/>
      <c r="C76" s="3"/>
      <c r="D76" s="3"/>
    </row>
    <row r="77" spans="1:4" ht="12.75">
      <c r="A77" s="9"/>
      <c r="B77" s="3"/>
      <c r="C77" s="3"/>
      <c r="D77" s="3"/>
    </row>
    <row r="78" spans="1:4" ht="12.75">
      <c r="A78" s="9"/>
      <c r="B78" s="3"/>
      <c r="C78" s="3"/>
      <c r="D78" s="3"/>
    </row>
    <row r="79" spans="1:4" ht="12.75">
      <c r="A79" s="9"/>
      <c r="B79" s="3"/>
      <c r="C79" s="3"/>
      <c r="D79" s="3"/>
    </row>
    <row r="80" spans="1:4" ht="12.75">
      <c r="A80" s="9"/>
      <c r="B80" s="3"/>
      <c r="C80" s="3"/>
      <c r="D80" s="3"/>
    </row>
    <row r="81" spans="1:4" ht="12.75">
      <c r="A81" s="9"/>
      <c r="B81" s="3"/>
      <c r="C81" s="3"/>
      <c r="D81" s="3"/>
    </row>
    <row r="82" spans="1:4" ht="12.75">
      <c r="A82" s="9"/>
      <c r="B82" s="3"/>
      <c r="C82" s="3"/>
      <c r="D82" s="3"/>
    </row>
    <row r="83" spans="1:4" ht="12.75">
      <c r="A83" s="9"/>
      <c r="B83" s="3"/>
      <c r="C83" s="3"/>
      <c r="D83" s="3"/>
    </row>
    <row r="84" spans="1:4" ht="12.75">
      <c r="A84" s="9"/>
      <c r="B84" s="3"/>
      <c r="C84" s="3"/>
      <c r="D84" s="3"/>
    </row>
    <row r="85" spans="1:4" ht="12.75">
      <c r="A85" s="9"/>
      <c r="B85" s="3"/>
      <c r="C85" s="3"/>
      <c r="D85" s="3"/>
    </row>
    <row r="86" spans="1:4" ht="12.75">
      <c r="A86" s="9"/>
      <c r="B86" s="3"/>
      <c r="C86" s="3"/>
      <c r="D86" s="3"/>
    </row>
    <row r="87" spans="1:4" ht="12.75">
      <c r="A87" s="9"/>
      <c r="B87" s="3"/>
      <c r="C87" s="3"/>
      <c r="D87" s="3"/>
    </row>
    <row r="88" spans="1:4" ht="12.75">
      <c r="A88" s="9"/>
      <c r="B88" s="3"/>
      <c r="C88" s="3"/>
      <c r="D88" s="3"/>
    </row>
    <row r="89" spans="1:4" ht="12.75">
      <c r="A89" s="9"/>
      <c r="B89" s="3"/>
      <c r="C89" s="3"/>
      <c r="D89" s="3"/>
    </row>
    <row r="90" spans="1:4" ht="12.75">
      <c r="A90" s="9"/>
      <c r="B90" s="3"/>
      <c r="C90" s="3"/>
      <c r="D90" s="3"/>
    </row>
    <row r="91" spans="1:4" ht="12.75">
      <c r="A91" s="9"/>
      <c r="B91" s="3"/>
      <c r="C91" s="3"/>
      <c r="D91" s="3"/>
    </row>
    <row r="92" spans="1:4" ht="12.75">
      <c r="A92" s="9"/>
      <c r="B92" s="3"/>
      <c r="C92" s="3"/>
      <c r="D92" s="3"/>
    </row>
    <row r="93" spans="1:4" ht="12.75">
      <c r="A93" s="9"/>
      <c r="B93" s="3"/>
      <c r="C93" s="3"/>
      <c r="D93" s="3"/>
    </row>
    <row r="94" spans="1:4" ht="12.75">
      <c r="A94" s="9"/>
      <c r="B94" s="3"/>
      <c r="C94" s="3"/>
      <c r="D94" s="3"/>
    </row>
    <row r="95" spans="1:4" ht="12.75">
      <c r="A95" s="9"/>
      <c r="B95" s="3"/>
      <c r="C95" s="3"/>
      <c r="D95" s="3"/>
    </row>
    <row r="96" spans="1:4" ht="12.75">
      <c r="A96" s="9"/>
      <c r="B96" s="3"/>
      <c r="C96" s="3"/>
      <c r="D96" s="3"/>
    </row>
    <row r="97" spans="1:4" ht="12.75">
      <c r="A97" s="9"/>
      <c r="B97" s="3"/>
      <c r="C97" s="3"/>
      <c r="D97" s="3"/>
    </row>
    <row r="98" spans="1:4" ht="12.75">
      <c r="A98" s="9"/>
      <c r="B98" s="3"/>
      <c r="C98" s="3"/>
      <c r="D98" s="3"/>
    </row>
    <row r="99" spans="1:4" ht="12.75">
      <c r="A99" s="9"/>
      <c r="B99" s="3"/>
      <c r="C99" s="3"/>
      <c r="D99" s="3"/>
    </row>
    <row r="100" spans="1:4" ht="12.75">
      <c r="A100" s="9"/>
      <c r="B100" s="3"/>
      <c r="C100" s="3"/>
      <c r="D100" s="3"/>
    </row>
    <row r="101" spans="1:4" ht="12.75">
      <c r="A101" s="9"/>
      <c r="B101" s="3"/>
      <c r="C101" s="3"/>
      <c r="D101" s="3"/>
    </row>
    <row r="102" spans="1:4" ht="12.75">
      <c r="A102" s="9"/>
      <c r="B102" s="3"/>
      <c r="C102" s="3"/>
      <c r="D102" s="3"/>
    </row>
    <row r="103" spans="1:4" ht="12.75">
      <c r="A103" s="9"/>
      <c r="B103" s="3"/>
      <c r="C103" s="3"/>
      <c r="D103" s="3"/>
    </row>
    <row r="104" spans="1:4" ht="12.75">
      <c r="A104" s="9"/>
      <c r="B104" s="3"/>
      <c r="C104" s="3"/>
      <c r="D104" s="3"/>
    </row>
    <row r="105" spans="1:4" ht="12.75">
      <c r="A105" s="9"/>
      <c r="B105" s="3"/>
      <c r="C105" s="3"/>
      <c r="D105" s="3"/>
    </row>
    <row r="106" spans="1:4" ht="12.75">
      <c r="A106" s="9"/>
      <c r="B106" s="3"/>
      <c r="C106" s="3"/>
      <c r="D106" s="3"/>
    </row>
    <row r="107" spans="1:4" ht="12.75">
      <c r="A107" s="9"/>
      <c r="B107" s="3"/>
      <c r="C107" s="3"/>
      <c r="D107" s="3"/>
    </row>
    <row r="108" spans="1:4" ht="12.75">
      <c r="A108" s="9"/>
      <c r="B108" s="3"/>
      <c r="C108" s="3"/>
      <c r="D108" s="3"/>
    </row>
    <row r="109" spans="1:4" ht="12.75">
      <c r="A109" s="9"/>
      <c r="B109" s="3"/>
      <c r="C109" s="3"/>
      <c r="D109" s="3"/>
    </row>
    <row r="110" spans="1:4" ht="12.75">
      <c r="A110" s="9"/>
      <c r="B110" s="3"/>
      <c r="C110" s="3"/>
      <c r="D110" s="3"/>
    </row>
    <row r="111" spans="1:4" ht="12.75">
      <c r="A111" s="9"/>
      <c r="B111" s="3"/>
      <c r="C111" s="3"/>
      <c r="D111" s="3"/>
    </row>
    <row r="112" spans="1:4" ht="12.75">
      <c r="A112" s="9"/>
      <c r="B112" s="3"/>
      <c r="C112" s="3"/>
      <c r="D112" s="3"/>
    </row>
    <row r="113" spans="1:4" ht="12.75">
      <c r="A113" s="9"/>
      <c r="B113" s="3"/>
      <c r="C113" s="3"/>
      <c r="D113" s="3"/>
    </row>
    <row r="114" spans="1:4" ht="12.75">
      <c r="A114" s="9"/>
      <c r="B114" s="3"/>
      <c r="C114" s="3"/>
      <c r="D114" s="3"/>
    </row>
    <row r="115" spans="1:4" ht="12.75">
      <c r="A115" s="9"/>
      <c r="B115" s="3"/>
      <c r="C115" s="3"/>
      <c r="D115" s="3"/>
    </row>
    <row r="116" spans="1:4" ht="12.75">
      <c r="A116" s="9"/>
      <c r="B116" s="3"/>
      <c r="C116" s="3"/>
      <c r="D116" s="3"/>
    </row>
    <row r="117" spans="1:4" ht="12.75">
      <c r="A117" s="9"/>
      <c r="B117" s="3"/>
      <c r="C117" s="3"/>
      <c r="D117" s="3"/>
    </row>
    <row r="118" spans="1:4" ht="12.75">
      <c r="A118" s="9"/>
      <c r="B118" s="3"/>
      <c r="C118" s="3"/>
      <c r="D118" s="3"/>
    </row>
    <row r="119" spans="1:4" ht="12.75">
      <c r="A119" s="9"/>
      <c r="B119" s="3"/>
      <c r="C119" s="3"/>
      <c r="D119" s="3"/>
    </row>
    <row r="120" spans="1:4" ht="12.75">
      <c r="A120" s="9"/>
      <c r="B120" s="3"/>
      <c r="C120" s="3"/>
      <c r="D120" s="3"/>
    </row>
    <row r="121" spans="1:4" ht="12.75">
      <c r="A121" s="9"/>
      <c r="B121" s="3"/>
      <c r="C121" s="3"/>
      <c r="D121" s="3"/>
    </row>
    <row r="122" spans="1:4" ht="12.75">
      <c r="A122" s="9"/>
      <c r="B122" s="3"/>
      <c r="C122" s="3"/>
      <c r="D122" s="3"/>
    </row>
    <row r="123" spans="1:4" ht="12.75">
      <c r="A123" s="9"/>
      <c r="B123" s="3"/>
      <c r="C123" s="3"/>
      <c r="D123" s="3"/>
    </row>
    <row r="124" spans="1:4" ht="12.75">
      <c r="A124" s="9"/>
      <c r="B124" s="3"/>
      <c r="C124" s="3"/>
      <c r="D124" s="3"/>
    </row>
    <row r="125" spans="1:4" ht="12.75">
      <c r="A125" s="9"/>
      <c r="B125" s="3"/>
      <c r="C125" s="3"/>
      <c r="D125" s="3"/>
    </row>
    <row r="126" spans="1:4" ht="12.75">
      <c r="A126" s="9"/>
      <c r="B126" s="3"/>
      <c r="C126" s="3"/>
      <c r="D126" s="3"/>
    </row>
    <row r="127" spans="1:4" ht="12.75">
      <c r="A127" s="9"/>
      <c r="B127" s="3"/>
      <c r="C127" s="3"/>
      <c r="D127" s="3"/>
    </row>
    <row r="128" spans="1:4" ht="12.75">
      <c r="A128" s="9"/>
      <c r="B128" s="3"/>
      <c r="C128" s="3"/>
      <c r="D128" s="3"/>
    </row>
    <row r="129" spans="1:4" ht="12.75">
      <c r="A129" s="9"/>
      <c r="B129" s="3"/>
      <c r="C129" s="3"/>
      <c r="D129" s="3"/>
    </row>
    <row r="130" spans="1:4" ht="12.75">
      <c r="A130" s="9"/>
      <c r="B130" s="3"/>
      <c r="C130" s="3"/>
      <c r="D130" s="3"/>
    </row>
    <row r="131" spans="1:4" ht="12.75">
      <c r="A131" s="9"/>
      <c r="B131" s="3"/>
      <c r="C131" s="3"/>
      <c r="D131" s="3"/>
    </row>
    <row r="132" spans="1:4" ht="12.75">
      <c r="A132" s="9"/>
      <c r="B132" s="3"/>
      <c r="C132" s="3"/>
      <c r="D132" s="3"/>
    </row>
    <row r="133" spans="1:4" ht="12.75">
      <c r="A133" s="9"/>
      <c r="B133" s="3"/>
      <c r="C133" s="3"/>
      <c r="D133" s="3"/>
    </row>
    <row r="134" spans="1:4" ht="12.75">
      <c r="A134" s="9"/>
      <c r="B134" s="3"/>
      <c r="C134" s="3"/>
      <c r="D134" s="3"/>
    </row>
    <row r="135" spans="1:4" ht="12.75">
      <c r="A135" s="9"/>
      <c r="B135" s="3"/>
      <c r="C135" s="3"/>
      <c r="D135" s="3"/>
    </row>
    <row r="136" spans="1:4" ht="12.75">
      <c r="A136" s="9"/>
      <c r="B136" s="3"/>
      <c r="C136" s="3"/>
      <c r="D136" s="3"/>
    </row>
    <row r="137" spans="1:4" ht="12.75">
      <c r="A137" s="9"/>
      <c r="B137" s="3"/>
      <c r="C137" s="3"/>
      <c r="D137" s="3"/>
    </row>
    <row r="138" spans="1:4" ht="12.75">
      <c r="A138" s="9"/>
      <c r="B138" s="3"/>
      <c r="C138" s="3"/>
      <c r="D138" s="3"/>
    </row>
    <row r="139" spans="1:4" ht="12.75">
      <c r="A139" s="9"/>
      <c r="B139" s="3"/>
      <c r="C139" s="3"/>
      <c r="D139" s="3"/>
    </row>
    <row r="140" spans="1:4" ht="12.75">
      <c r="A140" s="9"/>
      <c r="B140" s="3"/>
      <c r="C140" s="3"/>
      <c r="D140" s="3"/>
    </row>
    <row r="141" spans="1:4" ht="12.75">
      <c r="A141" s="9"/>
      <c r="B141" s="3"/>
      <c r="C141" s="3"/>
      <c r="D141" s="3"/>
    </row>
    <row r="142" spans="1:4" ht="12.75">
      <c r="A142" s="9"/>
      <c r="B142" s="3"/>
      <c r="C142" s="3"/>
      <c r="D142" s="3"/>
    </row>
    <row r="143" spans="1:4" ht="12.75">
      <c r="A143" s="9"/>
      <c r="B143" s="3"/>
      <c r="C143" s="3"/>
      <c r="D143" s="3"/>
    </row>
    <row r="144" spans="1:4" ht="12.75">
      <c r="A144" s="9"/>
      <c r="B144" s="3"/>
      <c r="C144" s="3"/>
      <c r="D144" s="3"/>
    </row>
    <row r="145" spans="1:4" ht="12.75">
      <c r="A145" s="9"/>
      <c r="B145" s="3"/>
      <c r="C145" s="3"/>
      <c r="D145" s="3"/>
    </row>
  </sheetData>
  <mergeCells count="1">
    <mergeCell ref="A1:G1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H17" sqref="H17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22" t="s">
        <v>19</v>
      </c>
      <c r="B1" s="122"/>
      <c r="C1" s="122"/>
      <c r="D1" s="122"/>
    </row>
    <row r="2" spans="1:4" ht="12.75">
      <c r="A2" s="4"/>
      <c r="B2" s="43" t="s">
        <v>2</v>
      </c>
      <c r="C2" s="43" t="s">
        <v>3</v>
      </c>
      <c r="D2" s="5" t="s">
        <v>4</v>
      </c>
    </row>
    <row r="3" spans="1:4" ht="24.75" customHeight="1">
      <c r="A3" s="83">
        <v>1</v>
      </c>
      <c r="B3" s="52" t="s">
        <v>6</v>
      </c>
      <c r="C3" s="55">
        <f>'FC Vlachovice'!K10</f>
        <v>296.33000000000004</v>
      </c>
      <c r="D3" s="84"/>
    </row>
    <row r="4" spans="1:9" ht="24.75" customHeight="1">
      <c r="A4" s="83">
        <v>2</v>
      </c>
      <c r="B4" s="51" t="s">
        <v>126</v>
      </c>
      <c r="C4" s="55">
        <f>PŘÍBUZNÍ!K10</f>
        <v>257.82000000000005</v>
      </c>
      <c r="D4" s="84">
        <f aca="true" t="shared" si="0" ref="D4:D19">C4-C$3</f>
        <v>-38.50999999999999</v>
      </c>
      <c r="H4" s="7"/>
      <c r="I4" s="8"/>
    </row>
    <row r="5" spans="1:4" ht="24.75" customHeight="1">
      <c r="A5" s="83">
        <v>3</v>
      </c>
      <c r="B5" s="52" t="s">
        <v>7</v>
      </c>
      <c r="C5" s="55">
        <f>'PROPÁNAJÁNA TEAM'!K10</f>
        <v>250.81</v>
      </c>
      <c r="D5" s="84">
        <f t="shared" si="0"/>
        <v>-45.52000000000004</v>
      </c>
    </row>
    <row r="6" spans="1:4" ht="24.75" customHeight="1">
      <c r="A6" s="83">
        <v>4</v>
      </c>
      <c r="B6" s="53" t="s">
        <v>159</v>
      </c>
      <c r="C6" s="81">
        <f>'K3 SPORT HVĚZDY'!K10</f>
        <v>248.96</v>
      </c>
      <c r="D6" s="82">
        <f t="shared" si="0"/>
        <v>-47.37000000000003</v>
      </c>
    </row>
    <row r="7" spans="1:4" ht="24.75" customHeight="1">
      <c r="A7" s="83">
        <v>5</v>
      </c>
      <c r="B7" s="53" t="s">
        <v>160</v>
      </c>
      <c r="C7" s="81">
        <f>'K3 SPORT ZBYTKY'!K10</f>
        <v>237.89000000000004</v>
      </c>
      <c r="D7" s="82">
        <f t="shared" si="0"/>
        <v>-58.44</v>
      </c>
    </row>
    <row r="8" spans="1:4" ht="24.75" customHeight="1">
      <c r="A8" s="83">
        <v>6</v>
      </c>
      <c r="B8" s="53" t="s">
        <v>5</v>
      </c>
      <c r="C8" s="81">
        <f>'ŠNEČEK TEAM'!K10</f>
        <v>230.84000000000003</v>
      </c>
      <c r="D8" s="82">
        <f t="shared" si="0"/>
        <v>-65.49000000000001</v>
      </c>
    </row>
    <row r="9" spans="1:7" ht="24.75" customHeight="1">
      <c r="A9" s="83">
        <v>7</v>
      </c>
      <c r="B9" s="53" t="s">
        <v>135</v>
      </c>
      <c r="C9" s="81">
        <f>'VELTLÍNSKÉ ZELENÉ'!K10</f>
        <v>229.2</v>
      </c>
      <c r="D9" s="82">
        <f t="shared" si="0"/>
        <v>-67.13000000000005</v>
      </c>
      <c r="G9" s="10"/>
    </row>
    <row r="10" spans="1:4" ht="24.75" customHeight="1">
      <c r="A10" s="83">
        <v>8</v>
      </c>
      <c r="B10" s="53" t="s">
        <v>145</v>
      </c>
      <c r="C10" s="81">
        <f>'PARDÁL TEAM'!K10</f>
        <v>227.61999999999998</v>
      </c>
      <c r="D10" s="82">
        <f t="shared" si="0"/>
        <v>-68.71000000000006</v>
      </c>
    </row>
    <row r="11" spans="1:4" ht="24.75" customHeight="1">
      <c r="A11" s="83">
        <v>9</v>
      </c>
      <c r="B11" s="53" t="s">
        <v>64</v>
      </c>
      <c r="C11" s="81">
        <f>'Náhradní termín'!K10</f>
        <v>219.89</v>
      </c>
      <c r="D11" s="82">
        <f t="shared" si="0"/>
        <v>-76.44000000000005</v>
      </c>
    </row>
    <row r="12" spans="1:4" ht="24.75" customHeight="1">
      <c r="A12" s="6">
        <v>10</v>
      </c>
      <c r="B12" s="93" t="s">
        <v>9</v>
      </c>
      <c r="C12" s="56">
        <f>'JATKY Nové Město'!K10</f>
        <v>178.17000000000002</v>
      </c>
      <c r="D12" s="37">
        <f t="shared" si="0"/>
        <v>-118.16000000000003</v>
      </c>
    </row>
    <row r="13" spans="1:4" ht="24.75" customHeight="1">
      <c r="A13" s="6">
        <v>11</v>
      </c>
      <c r="B13" s="90" t="s">
        <v>8</v>
      </c>
      <c r="C13" s="56">
        <f>'ŠVANDA TEAM'!K10</f>
        <v>176.93</v>
      </c>
      <c r="D13" s="44">
        <f t="shared" si="0"/>
        <v>-119.40000000000003</v>
      </c>
    </row>
    <row r="14" spans="1:4" ht="24.75" customHeight="1">
      <c r="A14" s="6">
        <v>12</v>
      </c>
      <c r="B14" s="92" t="s">
        <v>151</v>
      </c>
      <c r="C14" s="56">
        <f>'OKLAHOMA TEAM'!K10</f>
        <v>160.18</v>
      </c>
      <c r="D14" s="37">
        <f t="shared" si="0"/>
        <v>-136.15000000000003</v>
      </c>
    </row>
    <row r="15" spans="1:4" ht="24.75" customHeight="1">
      <c r="A15" s="6">
        <v>13</v>
      </c>
      <c r="B15" s="92" t="s">
        <v>161</v>
      </c>
      <c r="C15" s="56">
        <f>'K3 SPORT VÝBĚR'!K10</f>
        <v>150.81</v>
      </c>
      <c r="D15" s="37">
        <f t="shared" si="0"/>
        <v>-145.52000000000004</v>
      </c>
    </row>
    <row r="16" spans="1:4" ht="24" customHeight="1">
      <c r="A16" s="6">
        <v>14</v>
      </c>
      <c r="B16" s="92" t="s">
        <v>11</v>
      </c>
      <c r="C16" s="56">
        <f>'CHEE CHOO TEAM'!K10</f>
        <v>75.69</v>
      </c>
      <c r="D16" s="37">
        <f t="shared" si="0"/>
        <v>-220.64000000000004</v>
      </c>
    </row>
    <row r="17" spans="1:4" ht="24.75" customHeight="1" thickBot="1">
      <c r="A17" s="11">
        <v>15</v>
      </c>
      <c r="B17" s="92" t="s">
        <v>138</v>
      </c>
      <c r="C17" s="56">
        <f>'HT KRAPET'!K10</f>
        <v>72.71</v>
      </c>
      <c r="D17" s="44">
        <f t="shared" si="0"/>
        <v>-223.62000000000006</v>
      </c>
    </row>
    <row r="18" spans="1:4" ht="27.75" customHeight="1" thickBot="1">
      <c r="A18" s="11">
        <v>16</v>
      </c>
      <c r="B18" s="92" t="s">
        <v>10</v>
      </c>
      <c r="C18" s="56">
        <f>'BOURÁCI Velká Losenice'!K10</f>
        <v>0</v>
      </c>
      <c r="D18" s="37">
        <f t="shared" si="0"/>
        <v>-296.33000000000004</v>
      </c>
    </row>
    <row r="19" spans="1:4" ht="26.25" customHeight="1" thickBot="1">
      <c r="A19" s="11">
        <v>17</v>
      </c>
      <c r="B19" s="96" t="s">
        <v>121</v>
      </c>
      <c r="C19" s="56">
        <f>'JEN TAK TAK'!K10</f>
        <v>0</v>
      </c>
      <c r="D19" s="37">
        <f t="shared" si="0"/>
        <v>-296.33000000000004</v>
      </c>
    </row>
    <row r="20" spans="1:3" ht="12.75">
      <c r="A20" s="9"/>
      <c r="B20" s="3"/>
      <c r="C20" s="3"/>
    </row>
    <row r="21" spans="1:3" ht="12.75">
      <c r="A21" s="9"/>
      <c r="B21" s="3"/>
      <c r="C21" s="3"/>
    </row>
    <row r="22" spans="1:3" ht="12.75">
      <c r="A22" s="9"/>
      <c r="B22" s="3"/>
      <c r="C22" s="3"/>
    </row>
    <row r="23" spans="1:3" ht="12.75">
      <c r="A23" s="9"/>
      <c r="B23" s="3"/>
      <c r="C23" s="3"/>
    </row>
    <row r="24" spans="1:3" ht="12.75">
      <c r="A24" s="9"/>
      <c r="B24" s="3"/>
      <c r="C24" s="3"/>
    </row>
    <row r="25" spans="1:3" ht="12.75">
      <c r="A25" s="9"/>
      <c r="B25" s="3"/>
      <c r="C25" s="3"/>
    </row>
    <row r="26" spans="1:3" ht="12.75">
      <c r="A26" s="9"/>
      <c r="B26" s="3"/>
      <c r="C26" s="3"/>
    </row>
    <row r="27" spans="1:3" ht="12.75">
      <c r="A27" s="9"/>
      <c r="B27" s="3"/>
      <c r="C27" s="3"/>
    </row>
    <row r="28" spans="1:3" ht="12.75">
      <c r="A28" s="9"/>
      <c r="B28" s="3"/>
      <c r="C28" s="3"/>
    </row>
    <row r="29" spans="1:3" ht="12.75">
      <c r="A29" s="9"/>
      <c r="B29" s="3"/>
      <c r="C29" s="3"/>
    </row>
    <row r="30" spans="1:3" ht="12.75">
      <c r="A30" s="9"/>
      <c r="B30" s="3"/>
      <c r="C30" s="3"/>
    </row>
    <row r="31" spans="1:3" ht="12.75">
      <c r="A31" s="9"/>
      <c r="B31" s="3"/>
      <c r="C31" s="3"/>
    </row>
    <row r="32" spans="1:3" ht="12.75">
      <c r="A32" s="9"/>
      <c r="B32" s="3"/>
      <c r="C32" s="3"/>
    </row>
    <row r="33" s="3" customFormat="1" ht="12.75">
      <c r="A33" s="9"/>
    </row>
    <row r="34" s="3" customFormat="1" ht="12.75">
      <c r="A34" s="9"/>
    </row>
    <row r="35" s="3" customFormat="1" ht="12.75">
      <c r="A35" s="9"/>
    </row>
    <row r="36" s="3" customFormat="1" ht="12.75">
      <c r="A36" s="9"/>
    </row>
    <row r="37" s="3" customFormat="1" ht="12.75">
      <c r="A37" s="9"/>
    </row>
    <row r="38" s="3" customFormat="1" ht="12.75">
      <c r="A38" s="9"/>
    </row>
    <row r="39" s="3" customFormat="1" ht="12.75">
      <c r="A39" s="9"/>
    </row>
    <row r="40" s="3" customFormat="1" ht="12.75">
      <c r="A40" s="9"/>
    </row>
    <row r="41" s="3" customFormat="1" ht="12.75">
      <c r="A41" s="9"/>
    </row>
    <row r="42" s="3" customFormat="1" ht="12.75">
      <c r="A42" s="9"/>
    </row>
    <row r="43" s="3" customFormat="1" ht="12.75">
      <c r="A43" s="9"/>
    </row>
    <row r="44" s="3" customFormat="1" ht="12.75">
      <c r="A44" s="9"/>
    </row>
    <row r="45" s="3" customFormat="1" ht="12.75">
      <c r="A45" s="9"/>
    </row>
    <row r="46" s="3" customFormat="1" ht="12.75">
      <c r="A46" s="9"/>
    </row>
    <row r="47" s="3" customFormat="1" ht="12.75">
      <c r="A47" s="9"/>
    </row>
    <row r="48" s="3" customFormat="1" ht="12.75">
      <c r="A48" s="9"/>
    </row>
    <row r="49" s="3" customFormat="1" ht="12.75">
      <c r="A49" s="9"/>
    </row>
    <row r="50" s="3" customFormat="1" ht="12.75">
      <c r="A50" s="9"/>
    </row>
    <row r="51" s="3" customFormat="1" ht="12.75">
      <c r="A51" s="9"/>
    </row>
    <row r="52" s="3" customFormat="1" ht="12.75">
      <c r="A52" s="9"/>
    </row>
    <row r="53" s="3" customFormat="1" ht="12.75">
      <c r="A53" s="9"/>
    </row>
    <row r="54" s="3" customFormat="1" ht="12.75">
      <c r="A54" s="9"/>
    </row>
    <row r="55" s="3" customFormat="1" ht="12.75">
      <c r="A55" s="9"/>
    </row>
    <row r="56" s="3" customFormat="1" ht="12.75">
      <c r="A56" s="9"/>
    </row>
    <row r="57" s="3" customFormat="1" ht="12.75">
      <c r="A57" s="9"/>
    </row>
    <row r="58" s="3" customFormat="1" ht="12.75">
      <c r="A58" s="9"/>
    </row>
    <row r="59" s="3" customFormat="1" ht="12.75">
      <c r="A59" s="9"/>
    </row>
    <row r="60" s="3" customFormat="1" ht="12.75">
      <c r="A60" s="9"/>
    </row>
    <row r="61" s="3" customFormat="1" ht="12.75">
      <c r="A61" s="9"/>
    </row>
    <row r="62" s="3" customFormat="1" ht="12.75">
      <c r="A62" s="9"/>
    </row>
    <row r="63" s="3" customFormat="1" ht="12.75">
      <c r="A63" s="9"/>
    </row>
    <row r="64" s="3" customFormat="1" ht="12.75">
      <c r="A64" s="9"/>
    </row>
    <row r="65" s="3" customFormat="1" ht="12.75">
      <c r="A65" s="9"/>
    </row>
    <row r="66" s="3" customFormat="1" ht="12.75">
      <c r="A66" s="9"/>
    </row>
    <row r="67" s="3" customFormat="1" ht="12.75">
      <c r="A67" s="9"/>
    </row>
    <row r="68" s="3" customFormat="1" ht="12.75">
      <c r="A68" s="9"/>
    </row>
    <row r="69" s="3" customFormat="1" ht="12.75">
      <c r="A69" s="9"/>
    </row>
    <row r="70" s="3" customFormat="1" ht="12.75">
      <c r="A70" s="9"/>
    </row>
    <row r="71" s="3" customFormat="1" ht="12.75">
      <c r="A71" s="9"/>
    </row>
    <row r="72" s="3" customFormat="1" ht="12.75">
      <c r="A72" s="9"/>
    </row>
    <row r="73" s="3" customFormat="1" ht="12.75">
      <c r="A73" s="9"/>
    </row>
    <row r="74" s="3" customFormat="1" ht="12.75">
      <c r="A74" s="9"/>
    </row>
    <row r="75" s="3" customFormat="1" ht="12.75">
      <c r="A75" s="9"/>
    </row>
    <row r="76" s="3" customFormat="1" ht="12.75">
      <c r="A76" s="9"/>
    </row>
    <row r="77" s="3" customFormat="1" ht="12.75">
      <c r="A77" s="9"/>
    </row>
    <row r="78" s="3" customFormat="1" ht="12.75">
      <c r="A78" s="9"/>
    </row>
    <row r="79" s="3" customFormat="1" ht="12.75">
      <c r="A79" s="9"/>
    </row>
    <row r="80" s="3" customFormat="1" ht="12.75">
      <c r="A80" s="9"/>
    </row>
    <row r="81" s="3" customFormat="1" ht="12.75">
      <c r="A81" s="9"/>
    </row>
    <row r="82" s="3" customFormat="1" ht="12.75">
      <c r="A82" s="9"/>
    </row>
    <row r="83" s="3" customFormat="1" ht="12.75">
      <c r="A83" s="9"/>
    </row>
    <row r="84" s="3" customFormat="1" ht="12.75">
      <c r="A84" s="9"/>
    </row>
    <row r="85" s="3" customFormat="1" ht="12.75">
      <c r="A85" s="9"/>
    </row>
    <row r="86" s="3" customFormat="1" ht="12.75">
      <c r="A86" s="9"/>
    </row>
    <row r="87" s="3" customFormat="1" ht="12.75">
      <c r="A87" s="9"/>
    </row>
    <row r="88" s="3" customFormat="1" ht="12.75">
      <c r="A88" s="9"/>
    </row>
    <row r="89" s="3" customFormat="1" ht="12.75">
      <c r="A89" s="9"/>
    </row>
    <row r="90" s="3" customFormat="1" ht="12.75">
      <c r="A90" s="9"/>
    </row>
    <row r="91" s="3" customFormat="1" ht="12.75">
      <c r="A91" s="9"/>
    </row>
    <row r="92" s="3" customFormat="1" ht="12.75">
      <c r="A92" s="9"/>
    </row>
    <row r="93" s="3" customFormat="1" ht="12.75">
      <c r="A93" s="9"/>
    </row>
    <row r="94" s="3" customFormat="1" ht="12.75">
      <c r="A94" s="9"/>
    </row>
    <row r="95" s="3" customFormat="1" ht="12.75">
      <c r="A95" s="9"/>
    </row>
    <row r="96" s="3" customFormat="1" ht="12.75">
      <c r="A96" s="9"/>
    </row>
    <row r="97" s="3" customFormat="1" ht="12.75">
      <c r="A97" s="9"/>
    </row>
    <row r="98" s="3" customFormat="1" ht="12.75">
      <c r="A98" s="9"/>
    </row>
    <row r="99" s="3" customFormat="1" ht="12.75">
      <c r="A99" s="9"/>
    </row>
    <row r="100" s="3" customFormat="1" ht="12.75">
      <c r="A100" s="9"/>
    </row>
    <row r="101" s="3" customFormat="1" ht="12.75">
      <c r="A101" s="9"/>
    </row>
    <row r="102" s="3" customFormat="1" ht="12.75">
      <c r="A102" s="9"/>
    </row>
    <row r="103" s="3" customFormat="1" ht="12.75">
      <c r="A103" s="9"/>
    </row>
    <row r="104" s="3" customFormat="1" ht="12.75">
      <c r="A104" s="9"/>
    </row>
    <row r="105" s="3" customFormat="1" ht="12.75">
      <c r="A105" s="9"/>
    </row>
    <row r="106" s="3" customFormat="1" ht="12.75">
      <c r="A106" s="9"/>
    </row>
    <row r="107" s="3" customFormat="1" ht="12.75">
      <c r="A107" s="9"/>
    </row>
    <row r="108" s="3" customFormat="1" ht="12.75">
      <c r="A108" s="9"/>
    </row>
    <row r="109" s="3" customFormat="1" ht="12.75">
      <c r="A109" s="9"/>
    </row>
    <row r="110" s="3" customFormat="1" ht="12.75">
      <c r="A110" s="9"/>
    </row>
    <row r="111" s="3" customFormat="1" ht="12.75">
      <c r="A111" s="9"/>
    </row>
    <row r="112" s="3" customFormat="1" ht="12.75">
      <c r="A112" s="9"/>
    </row>
    <row r="113" s="3" customFormat="1" ht="12.75">
      <c r="A113" s="9"/>
    </row>
    <row r="114" s="3" customFormat="1" ht="12.75">
      <c r="A114" s="9"/>
    </row>
    <row r="115" s="3" customFormat="1" ht="12.75">
      <c r="A115" s="9"/>
    </row>
    <row r="116" s="3" customFormat="1" ht="12.75">
      <c r="A116" s="9"/>
    </row>
    <row r="117" s="3" customFormat="1" ht="12.75">
      <c r="A117" s="9"/>
    </row>
    <row r="118" s="3" customFormat="1" ht="12.75">
      <c r="A118" s="9"/>
    </row>
    <row r="119" s="3" customFormat="1" ht="12.75">
      <c r="A119" s="9"/>
    </row>
    <row r="120" s="3" customFormat="1" ht="12.75">
      <c r="A120" s="9"/>
    </row>
    <row r="121" s="3" customFormat="1" ht="12.75">
      <c r="A121" s="9"/>
    </row>
    <row r="122" s="3" customFormat="1" ht="12.75">
      <c r="A122" s="9"/>
    </row>
    <row r="123" s="3" customFormat="1" ht="12.75">
      <c r="A123" s="9"/>
    </row>
    <row r="124" s="3" customFormat="1" ht="12.75">
      <c r="A124" s="9"/>
    </row>
    <row r="125" s="3" customFormat="1" ht="12.75">
      <c r="A125" s="9"/>
    </row>
    <row r="126" s="3" customFormat="1" ht="12.75">
      <c r="A126" s="9"/>
    </row>
    <row r="127" s="3" customFormat="1" ht="12.75">
      <c r="A127" s="9"/>
    </row>
    <row r="128" s="3" customFormat="1" ht="12.75">
      <c r="A128" s="9"/>
    </row>
    <row r="129" s="3" customFormat="1" ht="12.75">
      <c r="A129" s="9"/>
    </row>
    <row r="130" s="3" customFormat="1" ht="12.75">
      <c r="A130" s="9"/>
    </row>
    <row r="131" s="3" customFormat="1" ht="12.75">
      <c r="A131" s="9"/>
    </row>
    <row r="132" s="3" customFormat="1" ht="12.75">
      <c r="A132" s="9"/>
    </row>
    <row r="133" s="3" customFormat="1" ht="12.75">
      <c r="A133" s="9"/>
    </row>
    <row r="134" s="3" customFormat="1" ht="12.75">
      <c r="A134" s="9"/>
    </row>
    <row r="135" s="3" customFormat="1" ht="12.75">
      <c r="A135" s="9"/>
    </row>
    <row r="136" s="3" customFormat="1" ht="12.75">
      <c r="A136" s="9"/>
    </row>
    <row r="137" s="3" customFormat="1" ht="12.75">
      <c r="A137" s="9"/>
    </row>
    <row r="138" s="3" customFormat="1" ht="12.75">
      <c r="A138" s="9"/>
    </row>
    <row r="139" s="3" customFormat="1" ht="12.75">
      <c r="A139" s="9"/>
    </row>
    <row r="140" s="3" customFormat="1" ht="12.75">
      <c r="A140" s="9"/>
    </row>
    <row r="141" s="3" customFormat="1" ht="12.75">
      <c r="A141" s="9"/>
    </row>
    <row r="142" s="3" customFormat="1" ht="12.75">
      <c r="A142" s="9"/>
    </row>
    <row r="143" s="3" customFormat="1" ht="12.75">
      <c r="A143" s="9"/>
    </row>
    <row r="144" s="3" customFormat="1" ht="12.75">
      <c r="A144" s="9"/>
    </row>
    <row r="145" s="3" customFormat="1" ht="12.75">
      <c r="A145" s="9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G17" sqref="G17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22" t="s">
        <v>20</v>
      </c>
      <c r="B1" s="122"/>
      <c r="C1" s="122"/>
      <c r="D1" s="122"/>
    </row>
    <row r="2" spans="1:4" ht="12.75">
      <c r="A2" s="4"/>
      <c r="B2" s="43" t="s">
        <v>2</v>
      </c>
      <c r="C2" s="43" t="s">
        <v>3</v>
      </c>
      <c r="D2" s="5" t="s">
        <v>4</v>
      </c>
    </row>
    <row r="3" spans="1:7" ht="24.75" customHeight="1">
      <c r="A3" s="6">
        <v>1</v>
      </c>
      <c r="B3" s="51" t="s">
        <v>159</v>
      </c>
      <c r="C3" s="55">
        <f>'K3 SPORT HVĚZDY'!L10</f>
        <v>328.85</v>
      </c>
      <c r="D3" s="84">
        <f>C3-C$3</f>
        <v>0</v>
      </c>
      <c r="F3" s="12"/>
      <c r="G3" s="13"/>
    </row>
    <row r="4" spans="1:9" ht="24.75" customHeight="1">
      <c r="A4" s="6">
        <v>2</v>
      </c>
      <c r="B4" s="51" t="s">
        <v>64</v>
      </c>
      <c r="C4" s="55">
        <f>'Náhradní termín'!L10</f>
        <v>298.49</v>
      </c>
      <c r="D4" s="84">
        <f>C4-C$3</f>
        <v>-30.360000000000014</v>
      </c>
      <c r="H4" s="7"/>
      <c r="I4" s="8"/>
    </row>
    <row r="5" spans="1:4" ht="24.75" customHeight="1">
      <c r="A5" s="6">
        <v>3</v>
      </c>
      <c r="B5" s="52" t="s">
        <v>6</v>
      </c>
      <c r="C5" s="55">
        <f>'FC Vlachovice'!L10</f>
        <v>285.74</v>
      </c>
      <c r="D5" s="84">
        <f>C5-C$3</f>
        <v>-43.110000000000014</v>
      </c>
    </row>
    <row r="6" spans="1:4" ht="24.75" customHeight="1">
      <c r="A6" s="6">
        <v>4</v>
      </c>
      <c r="B6" s="54" t="s">
        <v>7</v>
      </c>
      <c r="C6" s="81">
        <f>'PROPÁNAJÁNA TEAM'!L10</f>
        <v>276.08000000000004</v>
      </c>
      <c r="D6" s="82">
        <f aca="true" t="shared" si="0" ref="D6:D16">C6-C$3</f>
        <v>-52.76999999999998</v>
      </c>
    </row>
    <row r="7" spans="1:4" ht="24.75" customHeight="1">
      <c r="A7" s="6">
        <v>5</v>
      </c>
      <c r="B7" s="53" t="s">
        <v>160</v>
      </c>
      <c r="C7" s="81">
        <f>'K3 SPORT ZBYTKY'!L10</f>
        <v>275.20000000000005</v>
      </c>
      <c r="D7" s="82">
        <f t="shared" si="0"/>
        <v>-53.64999999999998</v>
      </c>
    </row>
    <row r="8" spans="1:4" ht="24.75" customHeight="1">
      <c r="A8" s="6">
        <v>6</v>
      </c>
      <c r="B8" s="53" t="s">
        <v>5</v>
      </c>
      <c r="C8" s="81">
        <f>'ŠNEČEK TEAM'!L10</f>
        <v>274.13</v>
      </c>
      <c r="D8" s="82">
        <f t="shared" si="0"/>
        <v>-54.72000000000003</v>
      </c>
    </row>
    <row r="9" spans="1:7" ht="24.75" customHeight="1">
      <c r="A9" s="6">
        <v>7</v>
      </c>
      <c r="B9" s="53" t="s">
        <v>135</v>
      </c>
      <c r="C9" s="81">
        <f>'VELTLÍNSKÉ ZELENÉ'!L10</f>
        <v>234.26</v>
      </c>
      <c r="D9" s="82">
        <f t="shared" si="0"/>
        <v>-94.59000000000003</v>
      </c>
      <c r="G9" s="10"/>
    </row>
    <row r="10" spans="1:4" ht="24.75" customHeight="1">
      <c r="A10" s="6">
        <v>8</v>
      </c>
      <c r="B10" s="53" t="s">
        <v>145</v>
      </c>
      <c r="C10" s="81">
        <f>'PARDÁL TEAM'!L10</f>
        <v>193.39</v>
      </c>
      <c r="D10" s="82">
        <f t="shared" si="0"/>
        <v>-135.46000000000004</v>
      </c>
    </row>
    <row r="11" spans="1:4" ht="24.75" customHeight="1">
      <c r="A11" s="6">
        <v>9</v>
      </c>
      <c r="B11" s="54" t="s">
        <v>9</v>
      </c>
      <c r="C11" s="81">
        <f>'JATKY Nové Město'!L10</f>
        <v>188.05</v>
      </c>
      <c r="D11" s="82">
        <f t="shared" si="0"/>
        <v>-140.8</v>
      </c>
    </row>
    <row r="12" spans="1:4" ht="24.75" customHeight="1">
      <c r="A12" s="6">
        <v>10</v>
      </c>
      <c r="B12" s="53" t="s">
        <v>161</v>
      </c>
      <c r="C12" s="81">
        <f>'K3 SPORT VÝBĚR'!L10</f>
        <v>172.92000000000002</v>
      </c>
      <c r="D12" s="82">
        <f t="shared" si="0"/>
        <v>-155.93</v>
      </c>
    </row>
    <row r="13" spans="1:4" ht="24.75" customHeight="1">
      <c r="A13" s="6">
        <v>11</v>
      </c>
      <c r="B13" s="53" t="s">
        <v>8</v>
      </c>
      <c r="C13" s="81">
        <f>'ŠVANDA TEAM'!L10</f>
        <v>103.94</v>
      </c>
      <c r="D13" s="82">
        <f t="shared" si="0"/>
        <v>-224.91000000000003</v>
      </c>
    </row>
    <row r="14" spans="1:4" ht="24.75" customHeight="1">
      <c r="A14" s="6">
        <v>12</v>
      </c>
      <c r="B14" s="53" t="s">
        <v>126</v>
      </c>
      <c r="C14" s="81">
        <f>PŘÍBUZNÍ!L10</f>
        <v>83.68</v>
      </c>
      <c r="D14" s="82">
        <f t="shared" si="0"/>
        <v>-245.17000000000002</v>
      </c>
    </row>
    <row r="15" spans="1:4" ht="24.75" customHeight="1">
      <c r="A15" s="6">
        <v>13</v>
      </c>
      <c r="B15" s="92" t="s">
        <v>151</v>
      </c>
      <c r="C15" s="56">
        <f>'OKLAHOMA TEAM'!L10</f>
        <v>65.25</v>
      </c>
      <c r="D15" s="82">
        <f t="shared" si="0"/>
        <v>-263.6</v>
      </c>
    </row>
    <row r="16" spans="1:4" ht="24" customHeight="1">
      <c r="A16" s="6">
        <v>14</v>
      </c>
      <c r="B16" s="92" t="s">
        <v>11</v>
      </c>
      <c r="C16" s="56">
        <f>'CHEE CHOO TEAM'!L10</f>
        <v>0</v>
      </c>
      <c r="D16" s="82">
        <f t="shared" si="0"/>
        <v>-328.85</v>
      </c>
    </row>
    <row r="17" spans="1:4" ht="24.75" customHeight="1" thickBot="1">
      <c r="A17" s="11">
        <v>15</v>
      </c>
      <c r="B17" s="92" t="s">
        <v>138</v>
      </c>
      <c r="C17" s="56">
        <f>'HT KRAPET'!L10</f>
        <v>0</v>
      </c>
      <c r="D17" s="44">
        <f>C17-C$3</f>
        <v>-328.85</v>
      </c>
    </row>
    <row r="18" spans="1:4" ht="27.75" customHeight="1" thickBot="1">
      <c r="A18" s="11">
        <v>16</v>
      </c>
      <c r="B18" s="92" t="s">
        <v>10</v>
      </c>
      <c r="C18" s="56">
        <f>'BOURÁCI Velká Losenice'!L10</f>
        <v>0</v>
      </c>
      <c r="D18" s="37">
        <f>C18-C$3</f>
        <v>-328.85</v>
      </c>
    </row>
    <row r="19" spans="1:4" ht="26.25" customHeight="1" thickBot="1">
      <c r="A19" s="11">
        <v>17</v>
      </c>
      <c r="B19" s="96" t="s">
        <v>121</v>
      </c>
      <c r="C19" s="56">
        <f>'JEN TAK TAK'!L10</f>
        <v>0</v>
      </c>
      <c r="D19" s="37">
        <f>C19-C$3</f>
        <v>-328.85</v>
      </c>
    </row>
    <row r="20" spans="1:3" ht="12.75">
      <c r="A20" s="9"/>
      <c r="B20" s="3"/>
      <c r="C20" s="3"/>
    </row>
    <row r="21" spans="1:3" ht="12.75">
      <c r="A21" s="9"/>
      <c r="B21" s="3"/>
      <c r="C21" s="3"/>
    </row>
    <row r="22" spans="1:3" ht="12.75">
      <c r="A22" s="9"/>
      <c r="B22" s="3"/>
      <c r="C22" s="3"/>
    </row>
    <row r="23" spans="1:3" ht="12.75">
      <c r="A23" s="9"/>
      <c r="B23" s="3"/>
      <c r="C23" s="3"/>
    </row>
    <row r="24" spans="1:3" ht="12.75">
      <c r="A24" s="9"/>
      <c r="B24" s="3"/>
      <c r="C24" s="3"/>
    </row>
    <row r="25" spans="1:3" ht="12.75">
      <c r="A25" s="9"/>
      <c r="B25" s="3"/>
      <c r="C25" s="3"/>
    </row>
    <row r="26" spans="1:3" ht="12.75">
      <c r="A26" s="9"/>
      <c r="B26" s="3"/>
      <c r="C26" s="3"/>
    </row>
    <row r="27" spans="1:3" ht="12.75">
      <c r="A27" s="9"/>
      <c r="B27" s="3"/>
      <c r="C27" s="3"/>
    </row>
    <row r="28" spans="1:3" ht="12.75">
      <c r="A28" s="9"/>
      <c r="B28" s="3"/>
      <c r="C28" s="3"/>
    </row>
    <row r="29" spans="1:3" ht="12.75">
      <c r="A29" s="9"/>
      <c r="B29" s="3"/>
      <c r="C29" s="3"/>
    </row>
    <row r="30" spans="1:3" ht="12.75">
      <c r="A30" s="9"/>
      <c r="B30" s="3"/>
      <c r="C30" s="3"/>
    </row>
    <row r="31" spans="1:3" ht="12.75">
      <c r="A31" s="9"/>
      <c r="B31" s="3"/>
      <c r="C31" s="3"/>
    </row>
    <row r="32" spans="1:3" ht="12.75">
      <c r="A32" s="9"/>
      <c r="B32" s="3"/>
      <c r="C32" s="3"/>
    </row>
    <row r="33" s="3" customFormat="1" ht="12.75">
      <c r="A33" s="9"/>
    </row>
    <row r="34" s="3" customFormat="1" ht="12.75">
      <c r="A34" s="9"/>
    </row>
    <row r="35" s="3" customFormat="1" ht="12.75">
      <c r="A35" s="9"/>
    </row>
    <row r="36" s="3" customFormat="1" ht="12.75">
      <c r="A36" s="9"/>
    </row>
    <row r="37" s="3" customFormat="1" ht="12.75">
      <c r="A37" s="9"/>
    </row>
    <row r="38" s="3" customFormat="1" ht="12.75">
      <c r="A38" s="9"/>
    </row>
    <row r="39" s="3" customFormat="1" ht="12.75">
      <c r="A39" s="9"/>
    </row>
    <row r="40" s="3" customFormat="1" ht="12.75">
      <c r="A40" s="9"/>
    </row>
    <row r="41" s="3" customFormat="1" ht="12.75">
      <c r="A41" s="9"/>
    </row>
    <row r="42" s="3" customFormat="1" ht="12.75">
      <c r="A42" s="9"/>
    </row>
    <row r="43" s="3" customFormat="1" ht="12.75">
      <c r="A43" s="9"/>
    </row>
    <row r="44" s="3" customFormat="1" ht="12.75">
      <c r="A44" s="9"/>
    </row>
    <row r="45" s="3" customFormat="1" ht="12.75">
      <c r="A45" s="9"/>
    </row>
    <row r="46" s="3" customFormat="1" ht="12.75">
      <c r="A46" s="9"/>
    </row>
    <row r="47" s="3" customFormat="1" ht="12.75">
      <c r="A47" s="9"/>
    </row>
    <row r="48" s="3" customFormat="1" ht="12.75">
      <c r="A48" s="9"/>
    </row>
    <row r="49" s="3" customFormat="1" ht="12.75">
      <c r="A49" s="9"/>
    </row>
    <row r="50" s="3" customFormat="1" ht="12.75">
      <c r="A50" s="9"/>
    </row>
    <row r="51" s="3" customFormat="1" ht="12.75">
      <c r="A51" s="9"/>
    </row>
    <row r="52" s="3" customFormat="1" ht="12.75">
      <c r="A52" s="9"/>
    </row>
    <row r="53" s="3" customFormat="1" ht="12.75">
      <c r="A53" s="9"/>
    </row>
    <row r="54" s="3" customFormat="1" ht="12.75">
      <c r="A54" s="9"/>
    </row>
    <row r="55" s="3" customFormat="1" ht="12.75">
      <c r="A55" s="9"/>
    </row>
    <row r="56" s="3" customFormat="1" ht="12.75">
      <c r="A56" s="9"/>
    </row>
    <row r="57" s="3" customFormat="1" ht="12.75">
      <c r="A57" s="9"/>
    </row>
    <row r="58" s="3" customFormat="1" ht="12.75">
      <c r="A58" s="9"/>
    </row>
    <row r="59" s="3" customFormat="1" ht="12.75">
      <c r="A59" s="9"/>
    </row>
    <row r="60" s="3" customFormat="1" ht="12.75">
      <c r="A60" s="9"/>
    </row>
    <row r="61" s="3" customFormat="1" ht="12.75">
      <c r="A61" s="9"/>
    </row>
    <row r="62" s="3" customFormat="1" ht="12.75">
      <c r="A62" s="9"/>
    </row>
    <row r="63" s="3" customFormat="1" ht="12.75">
      <c r="A63" s="9"/>
    </row>
    <row r="64" s="3" customFormat="1" ht="12.75">
      <c r="A64" s="9"/>
    </row>
    <row r="65" s="3" customFormat="1" ht="12.75">
      <c r="A65" s="9"/>
    </row>
    <row r="66" s="3" customFormat="1" ht="12.75">
      <c r="A66" s="9"/>
    </row>
    <row r="67" s="3" customFormat="1" ht="12.75">
      <c r="A67" s="9"/>
    </row>
    <row r="68" s="3" customFormat="1" ht="12.75">
      <c r="A68" s="9"/>
    </row>
    <row r="69" s="3" customFormat="1" ht="12.75">
      <c r="A69" s="9"/>
    </row>
    <row r="70" s="3" customFormat="1" ht="12.75">
      <c r="A70" s="9"/>
    </row>
    <row r="71" s="3" customFormat="1" ht="12.75">
      <c r="A71" s="9"/>
    </row>
    <row r="72" s="3" customFormat="1" ht="12.75">
      <c r="A72" s="9"/>
    </row>
    <row r="73" s="3" customFormat="1" ht="12.75">
      <c r="A73" s="9"/>
    </row>
    <row r="74" s="3" customFormat="1" ht="12.75">
      <c r="A74" s="9"/>
    </row>
    <row r="75" s="3" customFormat="1" ht="12.75">
      <c r="A75" s="9"/>
    </row>
    <row r="76" s="3" customFormat="1" ht="12.75">
      <c r="A76" s="9"/>
    </row>
    <row r="77" s="3" customFormat="1" ht="12.75">
      <c r="A77" s="9"/>
    </row>
    <row r="78" s="3" customFormat="1" ht="12.75">
      <c r="A78" s="9"/>
    </row>
    <row r="79" s="3" customFormat="1" ht="12.75">
      <c r="A79" s="9"/>
    </row>
    <row r="80" s="3" customFormat="1" ht="12.75">
      <c r="A80" s="9"/>
    </row>
    <row r="81" s="3" customFormat="1" ht="12.75">
      <c r="A81" s="9"/>
    </row>
    <row r="82" s="3" customFormat="1" ht="12.75">
      <c r="A82" s="9"/>
    </row>
    <row r="83" s="3" customFormat="1" ht="12.75">
      <c r="A83" s="9"/>
    </row>
    <row r="84" s="3" customFormat="1" ht="12.75">
      <c r="A84" s="9"/>
    </row>
    <row r="85" s="3" customFormat="1" ht="12.75">
      <c r="A85" s="9"/>
    </row>
    <row r="86" s="3" customFormat="1" ht="12.75">
      <c r="A86" s="9"/>
    </row>
    <row r="87" s="3" customFormat="1" ht="12.75">
      <c r="A87" s="9"/>
    </row>
    <row r="88" s="3" customFormat="1" ht="12.75">
      <c r="A88" s="9"/>
    </row>
    <row r="89" s="3" customFormat="1" ht="12.75">
      <c r="A89" s="9"/>
    </row>
    <row r="90" s="3" customFormat="1" ht="12.75">
      <c r="A90" s="9"/>
    </row>
    <row r="91" s="3" customFormat="1" ht="12.75">
      <c r="A91" s="9"/>
    </row>
    <row r="92" s="3" customFormat="1" ht="12.75">
      <c r="A92" s="9"/>
    </row>
    <row r="93" s="3" customFormat="1" ht="12.75">
      <c r="A93" s="9"/>
    </row>
    <row r="94" s="3" customFormat="1" ht="12.75">
      <c r="A94" s="9"/>
    </row>
    <row r="95" s="3" customFormat="1" ht="12.75">
      <c r="A95" s="9"/>
    </row>
    <row r="96" s="3" customFormat="1" ht="12.75">
      <c r="A96" s="9"/>
    </row>
    <row r="97" s="3" customFormat="1" ht="12.75">
      <c r="A97" s="9"/>
    </row>
    <row r="98" s="3" customFormat="1" ht="12.75">
      <c r="A98" s="9"/>
    </row>
    <row r="99" s="3" customFormat="1" ht="12.75">
      <c r="A99" s="9"/>
    </row>
    <row r="100" s="3" customFormat="1" ht="12.75">
      <c r="A100" s="9"/>
    </row>
    <row r="101" s="3" customFormat="1" ht="12.75">
      <c r="A101" s="9"/>
    </row>
    <row r="102" s="3" customFormat="1" ht="12.75">
      <c r="A102" s="9"/>
    </row>
    <row r="103" s="3" customFormat="1" ht="12.75">
      <c r="A103" s="9"/>
    </row>
    <row r="104" s="3" customFormat="1" ht="12.75">
      <c r="A104" s="9"/>
    </row>
    <row r="105" s="3" customFormat="1" ht="12.75">
      <c r="A105" s="9"/>
    </row>
    <row r="106" s="3" customFormat="1" ht="12.75">
      <c r="A106" s="9"/>
    </row>
    <row r="107" s="3" customFormat="1" ht="12.75">
      <c r="A107" s="9"/>
    </row>
    <row r="108" s="3" customFormat="1" ht="12.75">
      <c r="A108" s="9"/>
    </row>
    <row r="109" s="3" customFormat="1" ht="12.75">
      <c r="A109" s="9"/>
    </row>
    <row r="110" s="3" customFormat="1" ht="12.75">
      <c r="A110" s="9"/>
    </row>
    <row r="111" s="3" customFormat="1" ht="12.75">
      <c r="A111" s="9"/>
    </row>
    <row r="112" s="3" customFormat="1" ht="12.75">
      <c r="A112" s="9"/>
    </row>
    <row r="113" s="3" customFormat="1" ht="12.75">
      <c r="A113" s="9"/>
    </row>
    <row r="114" s="3" customFormat="1" ht="12.75">
      <c r="A114" s="9"/>
    </row>
    <row r="115" s="3" customFormat="1" ht="12.75">
      <c r="A115" s="9"/>
    </row>
    <row r="116" s="3" customFormat="1" ht="12.75">
      <c r="A116" s="9"/>
    </row>
    <row r="117" s="3" customFormat="1" ht="12.75">
      <c r="A117" s="9"/>
    </row>
    <row r="118" s="3" customFormat="1" ht="12.75">
      <c r="A118" s="9"/>
    </row>
    <row r="119" s="3" customFormat="1" ht="12.75">
      <c r="A119" s="9"/>
    </row>
    <row r="120" s="3" customFormat="1" ht="12.75">
      <c r="A120" s="9"/>
    </row>
    <row r="121" s="3" customFormat="1" ht="12.75">
      <c r="A121" s="9"/>
    </row>
    <row r="122" s="3" customFormat="1" ht="12.75">
      <c r="A122" s="9"/>
    </row>
    <row r="123" s="3" customFormat="1" ht="12.75">
      <c r="A123" s="9"/>
    </row>
    <row r="124" s="3" customFormat="1" ht="12.75">
      <c r="A124" s="9"/>
    </row>
    <row r="125" s="3" customFormat="1" ht="12.75">
      <c r="A125" s="9"/>
    </row>
    <row r="126" s="3" customFormat="1" ht="12.75">
      <c r="A126" s="9"/>
    </row>
    <row r="127" s="3" customFormat="1" ht="12.75">
      <c r="A127" s="9"/>
    </row>
    <row r="128" s="3" customFormat="1" ht="12.75">
      <c r="A128" s="9"/>
    </row>
    <row r="129" s="3" customFormat="1" ht="12.75">
      <c r="A129" s="9"/>
    </row>
    <row r="130" s="3" customFormat="1" ht="12.75">
      <c r="A130" s="9"/>
    </row>
    <row r="131" s="3" customFormat="1" ht="12.75">
      <c r="A131" s="9"/>
    </row>
    <row r="132" s="3" customFormat="1" ht="12.75">
      <c r="A132" s="9"/>
    </row>
    <row r="133" s="3" customFormat="1" ht="12.75">
      <c r="A133" s="9"/>
    </row>
    <row r="134" s="3" customFormat="1" ht="12.75">
      <c r="A134" s="9"/>
    </row>
    <row r="135" s="3" customFormat="1" ht="12.75">
      <c r="A135" s="9"/>
    </row>
    <row r="136" s="3" customFormat="1" ht="12.75">
      <c r="A136" s="9"/>
    </row>
    <row r="137" s="3" customFormat="1" ht="12.75">
      <c r="A137" s="9"/>
    </row>
    <row r="138" s="3" customFormat="1" ht="12.75">
      <c r="A138" s="9"/>
    </row>
    <row r="139" s="3" customFormat="1" ht="12.75">
      <c r="A139" s="9"/>
    </row>
    <row r="140" s="3" customFormat="1" ht="12.75">
      <c r="A140" s="9"/>
    </row>
    <row r="141" s="3" customFormat="1" ht="12.75">
      <c r="A141" s="9"/>
    </row>
    <row r="142" s="3" customFormat="1" ht="12.75">
      <c r="A142" s="9"/>
    </row>
    <row r="143" s="3" customFormat="1" ht="12.75">
      <c r="A143" s="9"/>
    </row>
    <row r="144" s="3" customFormat="1" ht="12.75">
      <c r="A144" s="9"/>
    </row>
    <row r="145" s="3" customFormat="1" ht="12.75">
      <c r="A145" s="9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G16" sqref="G16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22" t="s">
        <v>21</v>
      </c>
      <c r="B1" s="122"/>
      <c r="C1" s="122"/>
      <c r="D1" s="122"/>
    </row>
    <row r="2" spans="1:4" ht="12.75">
      <c r="A2" s="4"/>
      <c r="B2" s="43" t="s">
        <v>2</v>
      </c>
      <c r="C2" s="43" t="s">
        <v>3</v>
      </c>
      <c r="D2" s="5" t="s">
        <v>4</v>
      </c>
    </row>
    <row r="3" spans="1:7" ht="24.75" customHeight="1">
      <c r="A3" s="6">
        <v>1</v>
      </c>
      <c r="B3" s="52" t="s">
        <v>6</v>
      </c>
      <c r="C3" s="55">
        <f>'FC Vlachovice'!M10</f>
        <v>369.29</v>
      </c>
      <c r="D3" s="84">
        <f aca="true" t="shared" si="0" ref="D3:D19">C3-C$3</f>
        <v>0</v>
      </c>
      <c r="F3" s="12"/>
      <c r="G3" s="13"/>
    </row>
    <row r="4" spans="1:9" ht="24.75" customHeight="1">
      <c r="A4" s="6">
        <v>2</v>
      </c>
      <c r="B4" s="51" t="s">
        <v>159</v>
      </c>
      <c r="C4" s="55">
        <f>'K3 SPORT HVĚZDY'!M10</f>
        <v>358.41</v>
      </c>
      <c r="D4" s="84">
        <f t="shared" si="0"/>
        <v>-10.879999999999995</v>
      </c>
      <c r="H4" s="7"/>
      <c r="I4" s="8"/>
    </row>
    <row r="5" spans="1:4" ht="24.75" customHeight="1">
      <c r="A5" s="6">
        <v>3</v>
      </c>
      <c r="B5" s="52" t="s">
        <v>7</v>
      </c>
      <c r="C5" s="55">
        <f>'PROPÁNAJÁNA TEAM'!M10</f>
        <v>352.92</v>
      </c>
      <c r="D5" s="84">
        <f t="shared" si="0"/>
        <v>-16.370000000000005</v>
      </c>
    </row>
    <row r="6" spans="1:4" ht="24.75" customHeight="1">
      <c r="A6" s="6">
        <v>4</v>
      </c>
      <c r="B6" s="53" t="s">
        <v>64</v>
      </c>
      <c r="C6" s="81">
        <f>'Náhradní termín'!M10</f>
        <v>342.96000000000004</v>
      </c>
      <c r="D6" s="82">
        <f t="shared" si="0"/>
        <v>-26.329999999999984</v>
      </c>
    </row>
    <row r="7" spans="1:4" ht="24.75" customHeight="1">
      <c r="A7" s="6">
        <v>5</v>
      </c>
      <c r="B7" s="53" t="s">
        <v>5</v>
      </c>
      <c r="C7" s="81">
        <f>'ŠNEČEK TEAM'!M10</f>
        <v>323.2</v>
      </c>
      <c r="D7" s="82">
        <f t="shared" si="0"/>
        <v>-46.09000000000003</v>
      </c>
    </row>
    <row r="8" spans="1:4" ht="24.75" customHeight="1">
      <c r="A8" s="6">
        <v>6</v>
      </c>
      <c r="B8" s="53" t="s">
        <v>126</v>
      </c>
      <c r="C8" s="81">
        <f>PŘÍBUZNÍ!M10</f>
        <v>316.25</v>
      </c>
      <c r="D8" s="82">
        <f t="shared" si="0"/>
        <v>-53.04000000000002</v>
      </c>
    </row>
    <row r="9" spans="1:7" ht="24.75" customHeight="1">
      <c r="A9" s="6">
        <v>7</v>
      </c>
      <c r="B9" s="53" t="s">
        <v>8</v>
      </c>
      <c r="C9" s="81">
        <f>'ŠVANDA TEAM'!M10</f>
        <v>236.15</v>
      </c>
      <c r="D9" s="82">
        <f t="shared" si="0"/>
        <v>-133.14000000000001</v>
      </c>
      <c r="G9" s="10"/>
    </row>
    <row r="10" spans="1:4" ht="24.75" customHeight="1">
      <c r="A10" s="6">
        <v>8</v>
      </c>
      <c r="B10" s="53" t="s">
        <v>135</v>
      </c>
      <c r="C10" s="81">
        <f>'VELTLÍNSKÉ ZELENÉ'!M10</f>
        <v>221.1</v>
      </c>
      <c r="D10" s="82">
        <f t="shared" si="0"/>
        <v>-148.19000000000003</v>
      </c>
    </row>
    <row r="11" spans="1:4" ht="24.75" customHeight="1">
      <c r="A11" s="6">
        <v>9</v>
      </c>
      <c r="B11" s="53" t="s">
        <v>160</v>
      </c>
      <c r="C11" s="81">
        <f>'K3 SPORT ZBYTKY'!M10</f>
        <v>219.07</v>
      </c>
      <c r="D11" s="82">
        <f t="shared" si="0"/>
        <v>-150.22000000000003</v>
      </c>
    </row>
    <row r="12" spans="1:4" ht="24.75" customHeight="1">
      <c r="A12" s="6">
        <v>10</v>
      </c>
      <c r="B12" s="53" t="s">
        <v>145</v>
      </c>
      <c r="C12" s="81">
        <f>'PARDÁL TEAM'!M10</f>
        <v>120.77</v>
      </c>
      <c r="D12" s="82">
        <f t="shared" si="0"/>
        <v>-248.52000000000004</v>
      </c>
    </row>
    <row r="13" spans="1:4" ht="24.75" customHeight="1">
      <c r="A13" s="6">
        <v>11</v>
      </c>
      <c r="B13" s="54" t="s">
        <v>9</v>
      </c>
      <c r="C13" s="81">
        <f>'JATKY Nové Město'!M10</f>
        <v>113.83</v>
      </c>
      <c r="D13" s="82">
        <f t="shared" si="0"/>
        <v>-255.46000000000004</v>
      </c>
    </row>
    <row r="14" spans="1:4" ht="24.75" customHeight="1">
      <c r="A14" s="6">
        <v>12</v>
      </c>
      <c r="B14" s="53" t="s">
        <v>161</v>
      </c>
      <c r="C14" s="81">
        <f>'K3 SPORT VÝBĚR'!M10</f>
        <v>0</v>
      </c>
      <c r="D14" s="82">
        <f t="shared" si="0"/>
        <v>-369.29</v>
      </c>
    </row>
    <row r="15" spans="1:4" ht="24.75" customHeight="1">
      <c r="A15" s="6">
        <v>13</v>
      </c>
      <c r="B15" s="92" t="s">
        <v>151</v>
      </c>
      <c r="C15" s="56">
        <f>'OKLAHOMA TEAM'!M10</f>
        <v>0</v>
      </c>
      <c r="D15" s="82">
        <f t="shared" si="0"/>
        <v>-369.29</v>
      </c>
    </row>
    <row r="16" spans="1:4" ht="24" customHeight="1">
      <c r="A16" s="6">
        <v>14</v>
      </c>
      <c r="B16" s="92" t="s">
        <v>11</v>
      </c>
      <c r="C16" s="56">
        <f>'CHEE CHOO TEAM'!M10</f>
        <v>0</v>
      </c>
      <c r="D16" s="82">
        <f t="shared" si="0"/>
        <v>-369.29</v>
      </c>
    </row>
    <row r="17" spans="1:4" ht="24.75" customHeight="1" thickBot="1">
      <c r="A17" s="11">
        <v>15</v>
      </c>
      <c r="B17" s="92" t="s">
        <v>138</v>
      </c>
      <c r="C17" s="56">
        <f>'HT KRAPET'!M10</f>
        <v>0</v>
      </c>
      <c r="D17" s="44">
        <f t="shared" si="0"/>
        <v>-369.29</v>
      </c>
    </row>
    <row r="18" spans="1:4" ht="27.75" customHeight="1" thickBot="1">
      <c r="A18" s="11">
        <v>16</v>
      </c>
      <c r="B18" s="92" t="s">
        <v>10</v>
      </c>
      <c r="C18" s="56">
        <f>'BOURÁCI Velká Losenice'!M10</f>
        <v>0</v>
      </c>
      <c r="D18" s="37">
        <f t="shared" si="0"/>
        <v>-369.29</v>
      </c>
    </row>
    <row r="19" spans="1:4" ht="26.25" customHeight="1" thickBot="1">
      <c r="A19" s="11">
        <v>17</v>
      </c>
      <c r="B19" s="96" t="s">
        <v>121</v>
      </c>
      <c r="C19" s="56">
        <f>'JEN TAK TAK'!M10</f>
        <v>0</v>
      </c>
      <c r="D19" s="37">
        <f t="shared" si="0"/>
        <v>-369.29</v>
      </c>
    </row>
    <row r="20" spans="1:3" ht="12.75">
      <c r="A20" s="9"/>
      <c r="B20" s="3"/>
      <c r="C20" s="3"/>
    </row>
    <row r="21" spans="1:3" ht="12.75">
      <c r="A21" s="9"/>
      <c r="B21" s="3"/>
      <c r="C21" s="3"/>
    </row>
    <row r="22" spans="1:3" ht="12.75">
      <c r="A22" s="9"/>
      <c r="B22" s="3"/>
      <c r="C22" s="3"/>
    </row>
    <row r="23" spans="1:3" ht="12.75">
      <c r="A23" s="9"/>
      <c r="B23" s="3"/>
      <c r="C23" s="3"/>
    </row>
    <row r="24" spans="1:3" ht="12.75">
      <c r="A24" s="9"/>
      <c r="B24" s="3"/>
      <c r="C24" s="3"/>
    </row>
    <row r="25" spans="1:3" ht="12.75">
      <c r="A25" s="9"/>
      <c r="B25" s="3"/>
      <c r="C25" s="3"/>
    </row>
    <row r="26" spans="1:3" ht="12.75">
      <c r="A26" s="9"/>
      <c r="B26" s="3"/>
      <c r="C26" s="3"/>
    </row>
    <row r="27" spans="1:3" ht="12.75">
      <c r="A27" s="9"/>
      <c r="B27" s="3"/>
      <c r="C27" s="3"/>
    </row>
    <row r="28" spans="1:3" ht="12.75">
      <c r="A28" s="9"/>
      <c r="B28" s="3"/>
      <c r="C28" s="3"/>
    </row>
    <row r="29" spans="1:3" ht="12.75">
      <c r="A29" s="9"/>
      <c r="B29" s="3"/>
      <c r="C29" s="3"/>
    </row>
    <row r="30" spans="1:3" ht="12.75">
      <c r="A30" s="9"/>
      <c r="B30" s="3"/>
      <c r="C30" s="3"/>
    </row>
    <row r="31" spans="1:3" ht="12.75">
      <c r="A31" s="9"/>
      <c r="B31" s="3"/>
      <c r="C31" s="3"/>
    </row>
    <row r="32" spans="1:3" ht="12.75">
      <c r="A32" s="9"/>
      <c r="B32" s="3"/>
      <c r="C32" s="3"/>
    </row>
    <row r="33" s="3" customFormat="1" ht="12.75">
      <c r="A33" s="9"/>
    </row>
    <row r="34" s="3" customFormat="1" ht="12.75">
      <c r="A34" s="9"/>
    </row>
    <row r="35" s="3" customFormat="1" ht="12.75">
      <c r="A35" s="9"/>
    </row>
    <row r="36" s="3" customFormat="1" ht="12.75">
      <c r="A36" s="9"/>
    </row>
    <row r="37" s="3" customFormat="1" ht="12.75">
      <c r="A37" s="9"/>
    </row>
    <row r="38" s="3" customFormat="1" ht="12.75">
      <c r="A38" s="9"/>
    </row>
    <row r="39" s="3" customFormat="1" ht="12.75">
      <c r="A39" s="9"/>
    </row>
    <row r="40" s="3" customFormat="1" ht="12.75">
      <c r="A40" s="9"/>
    </row>
    <row r="41" s="3" customFormat="1" ht="12.75">
      <c r="A41" s="9"/>
    </row>
    <row r="42" s="3" customFormat="1" ht="12.75">
      <c r="A42" s="9"/>
    </row>
    <row r="43" s="3" customFormat="1" ht="12.75">
      <c r="A43" s="9"/>
    </row>
    <row r="44" s="3" customFormat="1" ht="12.75">
      <c r="A44" s="9"/>
    </row>
    <row r="45" s="3" customFormat="1" ht="12.75">
      <c r="A45" s="9"/>
    </row>
    <row r="46" s="3" customFormat="1" ht="12.75">
      <c r="A46" s="9"/>
    </row>
    <row r="47" s="3" customFormat="1" ht="12.75">
      <c r="A47" s="9"/>
    </row>
    <row r="48" s="3" customFormat="1" ht="12.75">
      <c r="A48" s="9"/>
    </row>
    <row r="49" s="3" customFormat="1" ht="12.75">
      <c r="A49" s="9"/>
    </row>
    <row r="50" s="3" customFormat="1" ht="12.75">
      <c r="A50" s="9"/>
    </row>
    <row r="51" s="3" customFormat="1" ht="12.75">
      <c r="A51" s="9"/>
    </row>
    <row r="52" s="3" customFormat="1" ht="12.75">
      <c r="A52" s="9"/>
    </row>
    <row r="53" s="3" customFormat="1" ht="12.75">
      <c r="A53" s="9"/>
    </row>
    <row r="54" s="3" customFormat="1" ht="12.75">
      <c r="A54" s="9"/>
    </row>
    <row r="55" s="3" customFormat="1" ht="12.75">
      <c r="A55" s="9"/>
    </row>
    <row r="56" s="3" customFormat="1" ht="12.75">
      <c r="A56" s="9"/>
    </row>
    <row r="57" s="3" customFormat="1" ht="12.75">
      <c r="A57" s="9"/>
    </row>
    <row r="58" s="3" customFormat="1" ht="12.75">
      <c r="A58" s="9"/>
    </row>
    <row r="59" s="3" customFormat="1" ht="12.75">
      <c r="A59" s="9"/>
    </row>
    <row r="60" s="3" customFormat="1" ht="12.75">
      <c r="A60" s="9"/>
    </row>
    <row r="61" s="3" customFormat="1" ht="12.75">
      <c r="A61" s="9"/>
    </row>
    <row r="62" s="3" customFormat="1" ht="12.75">
      <c r="A62" s="9"/>
    </row>
    <row r="63" s="3" customFormat="1" ht="12.75">
      <c r="A63" s="9"/>
    </row>
    <row r="64" s="3" customFormat="1" ht="12.75">
      <c r="A64" s="9"/>
    </row>
    <row r="65" s="3" customFormat="1" ht="12.75">
      <c r="A65" s="9"/>
    </row>
    <row r="66" s="3" customFormat="1" ht="12.75">
      <c r="A66" s="9"/>
    </row>
    <row r="67" s="3" customFormat="1" ht="12.75">
      <c r="A67" s="9"/>
    </row>
    <row r="68" s="3" customFormat="1" ht="12.75">
      <c r="A68" s="9"/>
    </row>
    <row r="69" s="3" customFormat="1" ht="12.75">
      <c r="A69" s="9"/>
    </row>
    <row r="70" s="3" customFormat="1" ht="12.75">
      <c r="A70" s="9"/>
    </row>
    <row r="71" s="3" customFormat="1" ht="12.75">
      <c r="A71" s="9"/>
    </row>
    <row r="72" s="3" customFormat="1" ht="12.75">
      <c r="A72" s="9"/>
    </row>
    <row r="73" s="3" customFormat="1" ht="12.75">
      <c r="A73" s="9"/>
    </row>
    <row r="74" s="3" customFormat="1" ht="12.75">
      <c r="A74" s="9"/>
    </row>
    <row r="75" s="3" customFormat="1" ht="12.75">
      <c r="A75" s="9"/>
    </row>
    <row r="76" s="3" customFormat="1" ht="12.75">
      <c r="A76" s="9"/>
    </row>
    <row r="77" s="3" customFormat="1" ht="12.75">
      <c r="A77" s="9"/>
    </row>
    <row r="78" s="3" customFormat="1" ht="12.75">
      <c r="A78" s="9"/>
    </row>
    <row r="79" s="3" customFormat="1" ht="12.75">
      <c r="A79" s="9"/>
    </row>
    <row r="80" s="3" customFormat="1" ht="12.75">
      <c r="A80" s="9"/>
    </row>
    <row r="81" s="3" customFormat="1" ht="12.75">
      <c r="A81" s="9"/>
    </row>
    <row r="82" s="3" customFormat="1" ht="12.75">
      <c r="A82" s="9"/>
    </row>
    <row r="83" s="3" customFormat="1" ht="12.75">
      <c r="A83" s="9"/>
    </row>
    <row r="84" s="3" customFormat="1" ht="12.75">
      <c r="A84" s="9"/>
    </row>
    <row r="85" s="3" customFormat="1" ht="12.75">
      <c r="A85" s="9"/>
    </row>
    <row r="86" s="3" customFormat="1" ht="12.75">
      <c r="A86" s="9"/>
    </row>
    <row r="87" s="3" customFormat="1" ht="12.75">
      <c r="A87" s="9"/>
    </row>
    <row r="88" s="3" customFormat="1" ht="12.75">
      <c r="A88" s="9"/>
    </row>
    <row r="89" s="3" customFormat="1" ht="12.75">
      <c r="A89" s="9"/>
    </row>
    <row r="90" s="3" customFormat="1" ht="12.75">
      <c r="A90" s="9"/>
    </row>
    <row r="91" s="3" customFormat="1" ht="12.75">
      <c r="A91" s="9"/>
    </row>
    <row r="92" s="3" customFormat="1" ht="12.75">
      <c r="A92" s="9"/>
    </row>
    <row r="93" s="3" customFormat="1" ht="12.75">
      <c r="A93" s="9"/>
    </row>
    <row r="94" s="3" customFormat="1" ht="12.75">
      <c r="A94" s="9"/>
    </row>
    <row r="95" s="3" customFormat="1" ht="12.75">
      <c r="A95" s="9"/>
    </row>
    <row r="96" s="3" customFormat="1" ht="12.75">
      <c r="A96" s="9"/>
    </row>
    <row r="97" s="3" customFormat="1" ht="12.75">
      <c r="A97" s="9"/>
    </row>
    <row r="98" s="3" customFormat="1" ht="12.75">
      <c r="A98" s="9"/>
    </row>
    <row r="99" s="3" customFormat="1" ht="12.75">
      <c r="A99" s="9"/>
    </row>
    <row r="100" s="3" customFormat="1" ht="12.75">
      <c r="A100" s="9"/>
    </row>
    <row r="101" s="3" customFormat="1" ht="12.75">
      <c r="A101" s="9"/>
    </row>
    <row r="102" s="3" customFormat="1" ht="12.75">
      <c r="A102" s="9"/>
    </row>
    <row r="103" s="3" customFormat="1" ht="12.75">
      <c r="A103" s="9"/>
    </row>
    <row r="104" s="3" customFormat="1" ht="12.75">
      <c r="A104" s="9"/>
    </row>
    <row r="105" s="3" customFormat="1" ht="12.75">
      <c r="A105" s="9"/>
    </row>
    <row r="106" s="3" customFormat="1" ht="12.75">
      <c r="A106" s="9"/>
    </row>
    <row r="107" s="3" customFormat="1" ht="12.75">
      <c r="A107" s="9"/>
    </row>
    <row r="108" s="3" customFormat="1" ht="12.75">
      <c r="A108" s="9"/>
    </row>
    <row r="109" s="3" customFormat="1" ht="12.75">
      <c r="A109" s="9"/>
    </row>
    <row r="110" s="3" customFormat="1" ht="12.75">
      <c r="A110" s="9"/>
    </row>
    <row r="111" s="3" customFormat="1" ht="12.75">
      <c r="A111" s="9"/>
    </row>
    <row r="112" s="3" customFormat="1" ht="12.75">
      <c r="A112" s="9"/>
    </row>
    <row r="113" s="3" customFormat="1" ht="12.75">
      <c r="A113" s="9"/>
    </row>
    <row r="114" s="3" customFormat="1" ht="12.75">
      <c r="A114" s="9"/>
    </row>
    <row r="115" s="3" customFormat="1" ht="12.75">
      <c r="A115" s="9"/>
    </row>
    <row r="116" s="3" customFormat="1" ht="12.75">
      <c r="A116" s="9"/>
    </row>
    <row r="117" s="3" customFormat="1" ht="12.75">
      <c r="A117" s="9"/>
    </row>
    <row r="118" s="3" customFormat="1" ht="12.75">
      <c r="A118" s="9"/>
    </row>
    <row r="119" s="3" customFormat="1" ht="12.75">
      <c r="A119" s="9"/>
    </row>
    <row r="120" s="3" customFormat="1" ht="12.75">
      <c r="A120" s="9"/>
    </row>
    <row r="121" s="3" customFormat="1" ht="12.75">
      <c r="A121" s="9"/>
    </row>
    <row r="122" s="3" customFormat="1" ht="12.75">
      <c r="A122" s="9"/>
    </row>
    <row r="123" s="3" customFormat="1" ht="12.75">
      <c r="A123" s="9"/>
    </row>
    <row r="124" s="3" customFormat="1" ht="12.75">
      <c r="A124" s="9"/>
    </row>
    <row r="125" s="3" customFormat="1" ht="12.75">
      <c r="A125" s="9"/>
    </row>
    <row r="126" s="3" customFormat="1" ht="12.75">
      <c r="A126" s="9"/>
    </row>
    <row r="127" s="3" customFormat="1" ht="12.75">
      <c r="A127" s="9"/>
    </row>
    <row r="128" s="3" customFormat="1" ht="12.75">
      <c r="A128" s="9"/>
    </row>
    <row r="129" s="3" customFormat="1" ht="12.75">
      <c r="A129" s="9"/>
    </row>
    <row r="130" s="3" customFormat="1" ht="12.75">
      <c r="A130" s="9"/>
    </row>
    <row r="131" s="3" customFormat="1" ht="12.75">
      <c r="A131" s="9"/>
    </row>
    <row r="132" s="3" customFormat="1" ht="12.75">
      <c r="A132" s="9"/>
    </row>
    <row r="133" s="3" customFormat="1" ht="12.75">
      <c r="A133" s="9"/>
    </row>
    <row r="134" s="3" customFormat="1" ht="12.75">
      <c r="A134" s="9"/>
    </row>
    <row r="135" s="3" customFormat="1" ht="12.75">
      <c r="A135" s="9"/>
    </row>
    <row r="136" s="3" customFormat="1" ht="12.75">
      <c r="A136" s="9"/>
    </row>
    <row r="137" s="3" customFormat="1" ht="12.75">
      <c r="A137" s="9"/>
    </row>
    <row r="138" s="3" customFormat="1" ht="12.75">
      <c r="A138" s="9"/>
    </row>
    <row r="139" s="3" customFormat="1" ht="12.75">
      <c r="A139" s="9"/>
    </row>
    <row r="140" s="3" customFormat="1" ht="12.75">
      <c r="A140" s="9"/>
    </row>
    <row r="141" s="3" customFormat="1" ht="12.75">
      <c r="A141" s="9"/>
    </row>
    <row r="142" s="3" customFormat="1" ht="12.75">
      <c r="A142" s="9"/>
    </row>
    <row r="143" s="3" customFormat="1" ht="12.75">
      <c r="A143" s="9"/>
    </row>
    <row r="144" s="3" customFormat="1" ht="12.75">
      <c r="A144" s="9"/>
    </row>
    <row r="145" s="3" customFormat="1" ht="12.75">
      <c r="A145" s="9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A1" sqref="A1:D19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22" t="s">
        <v>22</v>
      </c>
      <c r="B1" s="122"/>
      <c r="C1" s="122"/>
      <c r="D1" s="122"/>
    </row>
    <row r="2" spans="1:4" ht="12.75">
      <c r="A2" s="4"/>
      <c r="B2" s="43" t="s">
        <v>2</v>
      </c>
      <c r="C2" s="43" t="s">
        <v>3</v>
      </c>
      <c r="D2" s="5" t="s">
        <v>4</v>
      </c>
    </row>
    <row r="3" spans="1:7" ht="24.75" customHeight="1">
      <c r="A3" s="6">
        <v>1</v>
      </c>
      <c r="B3" s="52" t="s">
        <v>6</v>
      </c>
      <c r="C3" s="55">
        <f>'FC Vlachovice'!N10</f>
        <v>341.54</v>
      </c>
      <c r="D3" s="50"/>
      <c r="F3" s="12"/>
      <c r="G3" s="13"/>
    </row>
    <row r="4" spans="1:9" ht="24.75" customHeight="1">
      <c r="A4" s="6">
        <v>2</v>
      </c>
      <c r="B4" s="51" t="s">
        <v>159</v>
      </c>
      <c r="C4" s="55">
        <f>'K3 SPORT HVĚZDY'!N10</f>
        <v>323.45</v>
      </c>
      <c r="D4" s="50">
        <f aca="true" t="shared" si="0" ref="D4:D19">C4-C$3</f>
        <v>-18.090000000000032</v>
      </c>
      <c r="H4" s="7"/>
      <c r="I4" s="8"/>
    </row>
    <row r="5" spans="1:4" ht="24.75" customHeight="1">
      <c r="A5" s="6">
        <v>3</v>
      </c>
      <c r="B5" s="51" t="s">
        <v>126</v>
      </c>
      <c r="C5" s="55">
        <f>PŘÍBUZNÍ!N10</f>
        <v>317.6</v>
      </c>
      <c r="D5" s="85">
        <f t="shared" si="0"/>
        <v>-23.939999999999998</v>
      </c>
    </row>
    <row r="6" spans="1:4" ht="24.75" customHeight="1">
      <c r="A6" s="6">
        <v>4</v>
      </c>
      <c r="B6" s="54" t="s">
        <v>7</v>
      </c>
      <c r="C6" s="81">
        <f>'PROPÁNAJÁNA TEAM'!N10</f>
        <v>311.81</v>
      </c>
      <c r="D6" s="82">
        <f t="shared" si="0"/>
        <v>-29.730000000000018</v>
      </c>
    </row>
    <row r="7" spans="1:4" ht="24.75" customHeight="1">
      <c r="A7" s="6">
        <v>5</v>
      </c>
      <c r="B7" s="53" t="s">
        <v>64</v>
      </c>
      <c r="C7" s="81">
        <f>'Náhradní termín'!N10</f>
        <v>308.22</v>
      </c>
      <c r="D7" s="97">
        <f t="shared" si="0"/>
        <v>-33.31999999999999</v>
      </c>
    </row>
    <row r="8" spans="1:4" ht="24.75" customHeight="1">
      <c r="A8" s="6">
        <v>6</v>
      </c>
      <c r="B8" s="53" t="s">
        <v>160</v>
      </c>
      <c r="C8" s="81">
        <f>'K3 SPORT ZBYTKY'!N10</f>
        <v>299.99</v>
      </c>
      <c r="D8" s="44">
        <f t="shared" si="0"/>
        <v>-41.55000000000001</v>
      </c>
    </row>
    <row r="9" spans="1:7" ht="24.75" customHeight="1">
      <c r="A9" s="6">
        <v>7</v>
      </c>
      <c r="B9" s="53" t="s">
        <v>5</v>
      </c>
      <c r="C9" s="81">
        <f>'ŠNEČEK TEAM'!N10</f>
        <v>298.3</v>
      </c>
      <c r="D9" s="44">
        <f t="shared" si="0"/>
        <v>-43.24000000000001</v>
      </c>
      <c r="G9" s="10"/>
    </row>
    <row r="10" spans="1:4" ht="24.75" customHeight="1">
      <c r="A10" s="6">
        <v>8</v>
      </c>
      <c r="B10" s="53" t="s">
        <v>145</v>
      </c>
      <c r="C10" s="81">
        <f>'PARDÁL TEAM'!N10</f>
        <v>285.47</v>
      </c>
      <c r="D10" s="44">
        <f t="shared" si="0"/>
        <v>-56.06999999999999</v>
      </c>
    </row>
    <row r="11" spans="1:4" ht="24.75" customHeight="1">
      <c r="A11" s="6">
        <v>9</v>
      </c>
      <c r="B11" s="53" t="s">
        <v>135</v>
      </c>
      <c r="C11" s="81">
        <f>'VELTLÍNSKÉ ZELENÉ'!N10</f>
        <v>277.26</v>
      </c>
      <c r="D11" s="44">
        <f t="shared" si="0"/>
        <v>-64.28000000000003</v>
      </c>
    </row>
    <row r="12" spans="1:4" ht="24.75" customHeight="1">
      <c r="A12" s="6">
        <v>10</v>
      </c>
      <c r="B12" s="54" t="s">
        <v>9</v>
      </c>
      <c r="C12" s="81">
        <f>'JATKY Nové Město'!N10</f>
        <v>218.75</v>
      </c>
      <c r="D12" s="37">
        <f t="shared" si="0"/>
        <v>-122.79000000000002</v>
      </c>
    </row>
    <row r="13" spans="1:4" ht="24.75" customHeight="1">
      <c r="A13" s="6">
        <v>11</v>
      </c>
      <c r="B13" s="53" t="s">
        <v>8</v>
      </c>
      <c r="C13" s="81">
        <f>'ŠVANDA TEAM'!N10</f>
        <v>218.63</v>
      </c>
      <c r="D13" s="44">
        <f t="shared" si="0"/>
        <v>-122.91000000000003</v>
      </c>
    </row>
    <row r="14" spans="1:4" ht="24.75" customHeight="1">
      <c r="A14" s="6">
        <v>12</v>
      </c>
      <c r="B14" s="53" t="s">
        <v>161</v>
      </c>
      <c r="C14" s="81">
        <f>'K3 SPORT VÝBĚR'!N10</f>
        <v>212.11</v>
      </c>
      <c r="D14" s="37">
        <f t="shared" si="0"/>
        <v>-129.43</v>
      </c>
    </row>
    <row r="15" spans="1:4" ht="24.75" customHeight="1">
      <c r="A15" s="6">
        <v>13</v>
      </c>
      <c r="B15" s="92" t="s">
        <v>151</v>
      </c>
      <c r="C15" s="56">
        <f>'OKLAHOMA TEAM'!N10</f>
        <v>202.57999999999998</v>
      </c>
      <c r="D15" s="37">
        <f t="shared" si="0"/>
        <v>-138.96000000000004</v>
      </c>
    </row>
    <row r="16" spans="1:4" ht="24" customHeight="1">
      <c r="A16" s="6">
        <v>14</v>
      </c>
      <c r="B16" s="92" t="s">
        <v>11</v>
      </c>
      <c r="C16" s="56">
        <f>'CHEE CHOO TEAM'!N10</f>
        <v>180.12</v>
      </c>
      <c r="D16" s="44">
        <f t="shared" si="0"/>
        <v>-161.42000000000002</v>
      </c>
    </row>
    <row r="17" spans="1:4" ht="24.75" customHeight="1" thickBot="1">
      <c r="A17" s="11">
        <v>15</v>
      </c>
      <c r="B17" s="92" t="s">
        <v>138</v>
      </c>
      <c r="C17" s="56">
        <f>'HT KRAPET'!N10</f>
        <v>0</v>
      </c>
      <c r="D17" s="37">
        <f t="shared" si="0"/>
        <v>-341.54</v>
      </c>
    </row>
    <row r="18" spans="1:4" ht="27.75" customHeight="1" thickBot="1">
      <c r="A18" s="11">
        <v>16</v>
      </c>
      <c r="B18" s="92" t="s">
        <v>10</v>
      </c>
      <c r="C18" s="56">
        <f>'BOURÁCI Velká Losenice'!N10</f>
        <v>0</v>
      </c>
      <c r="D18" s="37">
        <f t="shared" si="0"/>
        <v>-341.54</v>
      </c>
    </row>
    <row r="19" spans="1:4" ht="26.25" customHeight="1" thickBot="1">
      <c r="A19" s="11">
        <v>17</v>
      </c>
      <c r="B19" s="96" t="s">
        <v>121</v>
      </c>
      <c r="C19" s="56">
        <f>'JEN TAK TAK'!N10</f>
        <v>0</v>
      </c>
      <c r="D19" s="37">
        <f t="shared" si="0"/>
        <v>-341.54</v>
      </c>
    </row>
    <row r="20" spans="1:3" ht="12.75">
      <c r="A20" s="9"/>
      <c r="B20" s="3"/>
      <c r="C20" s="3"/>
    </row>
    <row r="21" spans="1:3" ht="12.75">
      <c r="A21" s="9"/>
      <c r="B21" s="3"/>
      <c r="C21" s="3"/>
    </row>
    <row r="22" spans="1:3" ht="12.75">
      <c r="A22" s="9"/>
      <c r="B22" s="3"/>
      <c r="C22" s="3"/>
    </row>
    <row r="23" spans="1:3" ht="12.75">
      <c r="A23" s="9"/>
      <c r="B23" s="3"/>
      <c r="C23" s="3"/>
    </row>
    <row r="24" spans="1:3" ht="12.75">
      <c r="A24" s="9"/>
      <c r="B24" s="3"/>
      <c r="C24" s="3"/>
    </row>
    <row r="25" spans="1:3" ht="12.75">
      <c r="A25" s="9"/>
      <c r="B25" s="3"/>
      <c r="C25" s="3"/>
    </row>
    <row r="26" spans="1:3" ht="12.75">
      <c r="A26" s="9"/>
      <c r="B26" s="3"/>
      <c r="C26" s="3"/>
    </row>
    <row r="27" spans="1:3" ht="12.75">
      <c r="A27" s="9"/>
      <c r="B27" s="3"/>
      <c r="C27" s="3"/>
    </row>
    <row r="28" spans="1:3" ht="12.75">
      <c r="A28" s="9"/>
      <c r="B28" s="3"/>
      <c r="C28" s="3"/>
    </row>
    <row r="29" spans="1:3" ht="12.75">
      <c r="A29" s="9"/>
      <c r="B29" s="3"/>
      <c r="C29" s="3"/>
    </row>
    <row r="30" spans="1:3" ht="12.75">
      <c r="A30" s="9"/>
      <c r="B30" s="3"/>
      <c r="C30" s="3"/>
    </row>
    <row r="31" spans="1:3" ht="12.75">
      <c r="A31" s="9"/>
      <c r="B31" s="3"/>
      <c r="C31" s="3"/>
    </row>
    <row r="32" spans="1:3" ht="12.75">
      <c r="A32" s="9"/>
      <c r="B32" s="3"/>
      <c r="C32" s="3"/>
    </row>
    <row r="33" s="3" customFormat="1" ht="12.75">
      <c r="A33" s="9"/>
    </row>
    <row r="34" s="3" customFormat="1" ht="12.75">
      <c r="A34" s="9"/>
    </row>
    <row r="35" s="3" customFormat="1" ht="12.75">
      <c r="A35" s="9"/>
    </row>
    <row r="36" s="3" customFormat="1" ht="12.75">
      <c r="A36" s="9"/>
    </row>
    <row r="37" s="3" customFormat="1" ht="12.75">
      <c r="A37" s="9"/>
    </row>
    <row r="38" s="3" customFormat="1" ht="12.75">
      <c r="A38" s="9"/>
    </row>
    <row r="39" s="3" customFormat="1" ht="12.75">
      <c r="A39" s="9"/>
    </row>
    <row r="40" s="3" customFormat="1" ht="12.75">
      <c r="A40" s="9"/>
    </row>
    <row r="41" s="3" customFormat="1" ht="12.75">
      <c r="A41" s="9"/>
    </row>
    <row r="42" s="3" customFormat="1" ht="12.75">
      <c r="A42" s="9"/>
    </row>
    <row r="43" s="3" customFormat="1" ht="12.75">
      <c r="A43" s="9"/>
    </row>
    <row r="44" s="3" customFormat="1" ht="12.75">
      <c r="A44" s="9"/>
    </row>
    <row r="45" s="3" customFormat="1" ht="12.75">
      <c r="A45" s="9"/>
    </row>
    <row r="46" s="3" customFormat="1" ht="12.75">
      <c r="A46" s="9"/>
    </row>
    <row r="47" s="3" customFormat="1" ht="12.75">
      <c r="A47" s="9"/>
    </row>
    <row r="48" s="3" customFormat="1" ht="12.75">
      <c r="A48" s="9"/>
    </row>
    <row r="49" s="3" customFormat="1" ht="12.75">
      <c r="A49" s="9"/>
    </row>
    <row r="50" s="3" customFormat="1" ht="12.75">
      <c r="A50" s="9"/>
    </row>
    <row r="51" s="3" customFormat="1" ht="12.75">
      <c r="A51" s="9"/>
    </row>
    <row r="52" s="3" customFormat="1" ht="12.75">
      <c r="A52" s="9"/>
    </row>
    <row r="53" s="3" customFormat="1" ht="12.75">
      <c r="A53" s="9"/>
    </row>
    <row r="54" s="3" customFormat="1" ht="12.75">
      <c r="A54" s="9"/>
    </row>
    <row r="55" s="3" customFormat="1" ht="12.75">
      <c r="A55" s="9"/>
    </row>
    <row r="56" s="3" customFormat="1" ht="12.75">
      <c r="A56" s="9"/>
    </row>
    <row r="57" s="3" customFormat="1" ht="12.75">
      <c r="A57" s="9"/>
    </row>
    <row r="58" s="3" customFormat="1" ht="12.75">
      <c r="A58" s="9"/>
    </row>
    <row r="59" s="3" customFormat="1" ht="12.75">
      <c r="A59" s="9"/>
    </row>
    <row r="60" s="3" customFormat="1" ht="12.75">
      <c r="A60" s="9"/>
    </row>
    <row r="61" s="3" customFormat="1" ht="12.75">
      <c r="A61" s="9"/>
    </row>
    <row r="62" s="3" customFormat="1" ht="12.75">
      <c r="A62" s="9"/>
    </row>
    <row r="63" s="3" customFormat="1" ht="12.75">
      <c r="A63" s="9"/>
    </row>
    <row r="64" s="3" customFormat="1" ht="12.75">
      <c r="A64" s="9"/>
    </row>
    <row r="65" s="3" customFormat="1" ht="12.75">
      <c r="A65" s="9"/>
    </row>
    <row r="66" s="3" customFormat="1" ht="12.75">
      <c r="A66" s="9"/>
    </row>
    <row r="67" s="3" customFormat="1" ht="12.75">
      <c r="A67" s="9"/>
    </row>
    <row r="68" s="3" customFormat="1" ht="12.75">
      <c r="A68" s="9"/>
    </row>
    <row r="69" s="3" customFormat="1" ht="12.75">
      <c r="A69" s="9"/>
    </row>
    <row r="70" s="3" customFormat="1" ht="12.75">
      <c r="A70" s="9"/>
    </row>
    <row r="71" s="3" customFormat="1" ht="12.75">
      <c r="A71" s="9"/>
    </row>
    <row r="72" s="3" customFormat="1" ht="12.75">
      <c r="A72" s="9"/>
    </row>
    <row r="73" s="3" customFormat="1" ht="12.75">
      <c r="A73" s="9"/>
    </row>
    <row r="74" s="3" customFormat="1" ht="12.75">
      <c r="A74" s="9"/>
    </row>
    <row r="75" s="3" customFormat="1" ht="12.75">
      <c r="A75" s="9"/>
    </row>
    <row r="76" s="3" customFormat="1" ht="12.75">
      <c r="A76" s="9"/>
    </row>
    <row r="77" s="3" customFormat="1" ht="12.75">
      <c r="A77" s="9"/>
    </row>
    <row r="78" s="3" customFormat="1" ht="12.75">
      <c r="A78" s="9"/>
    </row>
    <row r="79" s="3" customFormat="1" ht="12.75">
      <c r="A79" s="9"/>
    </row>
    <row r="80" s="3" customFormat="1" ht="12.75">
      <c r="A80" s="9"/>
    </row>
    <row r="81" s="3" customFormat="1" ht="12.75">
      <c r="A81" s="9"/>
    </row>
    <row r="82" s="3" customFormat="1" ht="12.75">
      <c r="A82" s="9"/>
    </row>
    <row r="83" s="3" customFormat="1" ht="12.75">
      <c r="A83" s="9"/>
    </row>
    <row r="84" s="3" customFormat="1" ht="12.75">
      <c r="A84" s="9"/>
    </row>
    <row r="85" s="3" customFormat="1" ht="12.75">
      <c r="A85" s="9"/>
    </row>
    <row r="86" s="3" customFormat="1" ht="12.75">
      <c r="A86" s="9"/>
    </row>
    <row r="87" s="3" customFormat="1" ht="12.75">
      <c r="A87" s="9"/>
    </row>
    <row r="88" s="3" customFormat="1" ht="12.75">
      <c r="A88" s="9"/>
    </row>
    <row r="89" s="3" customFormat="1" ht="12.75">
      <c r="A89" s="9"/>
    </row>
    <row r="90" s="3" customFormat="1" ht="12.75">
      <c r="A90" s="9"/>
    </row>
    <row r="91" s="3" customFormat="1" ht="12.75">
      <c r="A91" s="9"/>
    </row>
    <row r="92" s="3" customFormat="1" ht="12.75">
      <c r="A92" s="9"/>
    </row>
    <row r="93" s="3" customFormat="1" ht="12.75">
      <c r="A93" s="9"/>
    </row>
    <row r="94" s="3" customFormat="1" ht="12.75">
      <c r="A94" s="9"/>
    </row>
    <row r="95" s="3" customFormat="1" ht="12.75">
      <c r="A95" s="9"/>
    </row>
    <row r="96" s="3" customFormat="1" ht="12.75">
      <c r="A96" s="9"/>
    </row>
    <row r="97" s="3" customFormat="1" ht="12.75">
      <c r="A97" s="9"/>
    </row>
    <row r="98" s="3" customFormat="1" ht="12.75">
      <c r="A98" s="9"/>
    </row>
    <row r="99" s="3" customFormat="1" ht="12.75">
      <c r="A99" s="9"/>
    </row>
    <row r="100" s="3" customFormat="1" ht="12.75">
      <c r="A100" s="9"/>
    </row>
    <row r="101" s="3" customFormat="1" ht="12.75">
      <c r="A101" s="9"/>
    </row>
    <row r="102" s="3" customFormat="1" ht="12.75">
      <c r="A102" s="9"/>
    </row>
    <row r="103" s="3" customFormat="1" ht="12.75">
      <c r="A103" s="9"/>
    </row>
    <row r="104" s="3" customFormat="1" ht="12.75">
      <c r="A104" s="9"/>
    </row>
    <row r="105" s="3" customFormat="1" ht="12.75">
      <c r="A105" s="9"/>
    </row>
    <row r="106" s="3" customFormat="1" ht="12.75">
      <c r="A106" s="9"/>
    </row>
    <row r="107" s="3" customFormat="1" ht="12.75">
      <c r="A107" s="9"/>
    </row>
    <row r="108" s="3" customFormat="1" ht="12.75">
      <c r="A108" s="9"/>
    </row>
    <row r="109" s="3" customFormat="1" ht="12.75">
      <c r="A109" s="9"/>
    </row>
    <row r="110" s="3" customFormat="1" ht="12.75">
      <c r="A110" s="9"/>
    </row>
    <row r="111" s="3" customFormat="1" ht="12.75">
      <c r="A111" s="9"/>
    </row>
    <row r="112" s="3" customFormat="1" ht="12.75">
      <c r="A112" s="9"/>
    </row>
    <row r="113" s="3" customFormat="1" ht="12.75">
      <c r="A113" s="9"/>
    </row>
    <row r="114" s="3" customFormat="1" ht="12.75">
      <c r="A114" s="9"/>
    </row>
    <row r="115" s="3" customFormat="1" ht="12.75">
      <c r="A115" s="9"/>
    </row>
    <row r="116" s="3" customFormat="1" ht="12.75">
      <c r="A116" s="9"/>
    </row>
    <row r="117" s="3" customFormat="1" ht="12.75">
      <c r="A117" s="9"/>
    </row>
    <row r="118" s="3" customFormat="1" ht="12.75">
      <c r="A118" s="9"/>
    </row>
    <row r="119" s="3" customFormat="1" ht="12.75">
      <c r="A119" s="9"/>
    </row>
    <row r="120" s="3" customFormat="1" ht="12.75">
      <c r="A120" s="9"/>
    </row>
    <row r="121" s="3" customFormat="1" ht="12.75">
      <c r="A121" s="9"/>
    </row>
    <row r="122" s="3" customFormat="1" ht="12.75">
      <c r="A122" s="9"/>
    </row>
    <row r="123" s="3" customFormat="1" ht="12.75">
      <c r="A123" s="9"/>
    </row>
    <row r="124" s="3" customFormat="1" ht="12.75">
      <c r="A124" s="9"/>
    </row>
    <row r="125" s="3" customFormat="1" ht="12.75">
      <c r="A125" s="9"/>
    </row>
    <row r="126" s="3" customFormat="1" ht="12.75">
      <c r="A126" s="9"/>
    </row>
    <row r="127" s="3" customFormat="1" ht="12.75">
      <c r="A127" s="9"/>
    </row>
    <row r="128" s="3" customFormat="1" ht="12.75">
      <c r="A128" s="9"/>
    </row>
    <row r="129" s="3" customFormat="1" ht="12.75">
      <c r="A129" s="9"/>
    </row>
    <row r="130" s="3" customFormat="1" ht="12.75">
      <c r="A130" s="9"/>
    </row>
    <row r="131" s="3" customFormat="1" ht="12.75">
      <c r="A131" s="9"/>
    </row>
    <row r="132" s="3" customFormat="1" ht="12.75">
      <c r="A132" s="9"/>
    </row>
    <row r="133" s="3" customFormat="1" ht="12.75">
      <c r="A133" s="9"/>
    </row>
    <row r="134" s="3" customFormat="1" ht="12.75">
      <c r="A134" s="9"/>
    </row>
    <row r="135" s="3" customFormat="1" ht="12.75">
      <c r="A135" s="9"/>
    </row>
    <row r="136" s="3" customFormat="1" ht="12.75">
      <c r="A136" s="9"/>
    </row>
    <row r="137" s="3" customFormat="1" ht="12.75">
      <c r="A137" s="9"/>
    </row>
    <row r="138" s="3" customFormat="1" ht="12.75">
      <c r="A138" s="9"/>
    </row>
    <row r="139" s="3" customFormat="1" ht="12.75">
      <c r="A139" s="9"/>
    </row>
    <row r="140" s="3" customFormat="1" ht="12.75">
      <c r="A140" s="9"/>
    </row>
    <row r="141" s="3" customFormat="1" ht="12.75">
      <c r="A141" s="9"/>
    </row>
    <row r="142" s="3" customFormat="1" ht="12.75">
      <c r="A142" s="9"/>
    </row>
    <row r="143" s="3" customFormat="1" ht="12.75">
      <c r="A143" s="9"/>
    </row>
    <row r="144" s="3" customFormat="1" ht="12.75">
      <c r="A144" s="9"/>
    </row>
    <row r="145" s="3" customFormat="1" ht="12.75">
      <c r="A145" s="9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B3" sqref="B3:D19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22" t="s">
        <v>101</v>
      </c>
      <c r="B1" s="122"/>
      <c r="C1" s="122"/>
      <c r="D1" s="122"/>
    </row>
    <row r="2" spans="1:4" ht="12.75">
      <c r="A2" s="4"/>
      <c r="B2" s="43" t="s">
        <v>2</v>
      </c>
      <c r="C2" s="43" t="s">
        <v>3</v>
      </c>
      <c r="D2" s="5" t="s">
        <v>4</v>
      </c>
    </row>
    <row r="3" spans="1:7" ht="24.75" customHeight="1">
      <c r="A3" s="6">
        <v>1</v>
      </c>
      <c r="B3" s="52" t="s">
        <v>6</v>
      </c>
      <c r="C3" s="55">
        <f>'FC Vlachovice'!O10</f>
        <v>364.67999999999995</v>
      </c>
      <c r="D3" s="50"/>
      <c r="F3" s="12"/>
      <c r="G3" s="13"/>
    </row>
    <row r="4" spans="1:9" ht="24.75" customHeight="1">
      <c r="A4" s="6">
        <v>2</v>
      </c>
      <c r="B4" s="51" t="s">
        <v>126</v>
      </c>
      <c r="C4" s="55">
        <f>PŘÍBUZNÍ!O10</f>
        <v>330.08000000000004</v>
      </c>
      <c r="D4" s="85">
        <f aca="true" t="shared" si="0" ref="D4:D19">C4-C$3</f>
        <v>-34.59999999999991</v>
      </c>
      <c r="H4" s="7"/>
      <c r="I4" s="8"/>
    </row>
    <row r="5" spans="1:4" ht="24.75" customHeight="1">
      <c r="A5" s="6">
        <v>3</v>
      </c>
      <c r="B5" s="51" t="s">
        <v>159</v>
      </c>
      <c r="C5" s="55">
        <f>'K3 SPORT HVĚZDY'!O10</f>
        <v>328.36</v>
      </c>
      <c r="D5" s="50">
        <f t="shared" si="0"/>
        <v>-36.319999999999936</v>
      </c>
    </row>
    <row r="6" spans="1:4" ht="24.75" customHeight="1">
      <c r="A6" s="6">
        <v>4</v>
      </c>
      <c r="B6" s="54" t="s">
        <v>7</v>
      </c>
      <c r="C6" s="81">
        <f>'PROPÁNAJÁNA TEAM'!O10</f>
        <v>322.78000000000003</v>
      </c>
      <c r="D6" s="82">
        <f t="shared" si="0"/>
        <v>-41.89999999999992</v>
      </c>
    </row>
    <row r="7" spans="1:4" ht="24.75" customHeight="1">
      <c r="A7" s="6">
        <v>5</v>
      </c>
      <c r="B7" s="53" t="s">
        <v>160</v>
      </c>
      <c r="C7" s="81">
        <f>'K3 SPORT ZBYTKY'!O10</f>
        <v>315.45</v>
      </c>
      <c r="D7" s="44">
        <f t="shared" si="0"/>
        <v>-49.22999999999996</v>
      </c>
    </row>
    <row r="8" spans="1:4" ht="24.75" customHeight="1">
      <c r="A8" s="6">
        <v>6</v>
      </c>
      <c r="B8" s="53" t="s">
        <v>5</v>
      </c>
      <c r="C8" s="81">
        <f>'ŠNEČEK TEAM'!O10</f>
        <v>307.6</v>
      </c>
      <c r="D8" s="44">
        <f t="shared" si="0"/>
        <v>-57.07999999999993</v>
      </c>
    </row>
    <row r="9" spans="1:7" ht="24.75" customHeight="1">
      <c r="A9" s="6">
        <v>7</v>
      </c>
      <c r="B9" s="53" t="s">
        <v>64</v>
      </c>
      <c r="C9" s="81">
        <f>'Náhradní termín'!O10</f>
        <v>301.78999999999996</v>
      </c>
      <c r="D9" s="97">
        <f t="shared" si="0"/>
        <v>-62.889999999999986</v>
      </c>
      <c r="G9" s="10"/>
    </row>
    <row r="10" spans="1:4" ht="24.75" customHeight="1">
      <c r="A10" s="6">
        <v>8</v>
      </c>
      <c r="B10" s="54" t="s">
        <v>9</v>
      </c>
      <c r="C10" s="81">
        <f>'JATKY Nové Město'!O10</f>
        <v>225.71</v>
      </c>
      <c r="D10" s="37">
        <f t="shared" si="0"/>
        <v>-138.96999999999994</v>
      </c>
    </row>
    <row r="11" spans="1:4" ht="24.75" customHeight="1">
      <c r="A11" s="6">
        <v>9</v>
      </c>
      <c r="B11" s="53" t="s">
        <v>8</v>
      </c>
      <c r="C11" s="81">
        <f>'ŠVANDA TEAM'!O10</f>
        <v>225.32</v>
      </c>
      <c r="D11" s="44">
        <f t="shared" si="0"/>
        <v>-139.35999999999996</v>
      </c>
    </row>
    <row r="12" spans="1:4" ht="24.75" customHeight="1">
      <c r="A12" s="6">
        <v>10</v>
      </c>
      <c r="B12" s="53" t="s">
        <v>145</v>
      </c>
      <c r="C12" s="81">
        <f>'PARDÁL TEAM'!O10</f>
        <v>218.25</v>
      </c>
      <c r="D12" s="44">
        <f t="shared" si="0"/>
        <v>-146.42999999999995</v>
      </c>
    </row>
    <row r="13" spans="1:4" ht="24.75" customHeight="1">
      <c r="A13" s="6">
        <v>11</v>
      </c>
      <c r="B13" s="53" t="s">
        <v>135</v>
      </c>
      <c r="C13" s="81">
        <f>'VELTLÍNSKÉ ZELENÉ'!O10</f>
        <v>215.04</v>
      </c>
      <c r="D13" s="44">
        <f t="shared" si="0"/>
        <v>-149.63999999999996</v>
      </c>
    </row>
    <row r="14" spans="1:4" ht="24.75" customHeight="1">
      <c r="A14" s="6">
        <v>12</v>
      </c>
      <c r="B14" s="53" t="s">
        <v>161</v>
      </c>
      <c r="C14" s="81">
        <f>'K3 SPORT VÝBĚR'!O10</f>
        <v>186.18</v>
      </c>
      <c r="D14" s="37">
        <f t="shared" si="0"/>
        <v>-178.49999999999994</v>
      </c>
    </row>
    <row r="15" spans="1:4" ht="24.75" customHeight="1">
      <c r="A15" s="6">
        <v>13</v>
      </c>
      <c r="B15" s="92" t="s">
        <v>151</v>
      </c>
      <c r="C15" s="56">
        <f>'OKLAHOMA TEAM'!O10</f>
        <v>107.13</v>
      </c>
      <c r="D15" s="37">
        <f t="shared" si="0"/>
        <v>-257.54999999999995</v>
      </c>
    </row>
    <row r="16" spans="1:4" ht="24" customHeight="1">
      <c r="A16" s="6">
        <v>14</v>
      </c>
      <c r="B16" s="92" t="s">
        <v>121</v>
      </c>
      <c r="C16" s="56">
        <f>'JEN TAK TAK'!O10</f>
        <v>0</v>
      </c>
      <c r="D16" s="37">
        <f t="shared" si="0"/>
        <v>-364.67999999999995</v>
      </c>
    </row>
    <row r="17" spans="1:4" ht="24.75" customHeight="1" thickBot="1">
      <c r="A17" s="11">
        <v>15</v>
      </c>
      <c r="B17" s="92" t="s">
        <v>11</v>
      </c>
      <c r="C17" s="56">
        <f>'CHEE CHOO TEAM'!O10</f>
        <v>0</v>
      </c>
      <c r="D17" s="44">
        <f t="shared" si="0"/>
        <v>-364.67999999999995</v>
      </c>
    </row>
    <row r="18" spans="1:4" ht="27.75" customHeight="1" thickBot="1">
      <c r="A18" s="11">
        <v>16</v>
      </c>
      <c r="B18" s="92" t="s">
        <v>138</v>
      </c>
      <c r="C18" s="56">
        <f>'HT KRAPET'!O10</f>
        <v>0</v>
      </c>
      <c r="D18" s="37">
        <f t="shared" si="0"/>
        <v>-364.67999999999995</v>
      </c>
    </row>
    <row r="19" spans="1:4" ht="26.25" customHeight="1" thickBot="1">
      <c r="A19" s="11">
        <v>17</v>
      </c>
      <c r="B19" s="96" t="s">
        <v>10</v>
      </c>
      <c r="C19" s="56">
        <f>'BOURÁCI Velká Losenice'!O10</f>
        <v>0</v>
      </c>
      <c r="D19" s="37">
        <f t="shared" si="0"/>
        <v>-364.67999999999995</v>
      </c>
    </row>
    <row r="20" spans="1:3" ht="12.75">
      <c r="A20" s="9"/>
      <c r="B20" s="3"/>
      <c r="C20" s="3"/>
    </row>
    <row r="21" spans="1:3" ht="12.75">
      <c r="A21" s="9"/>
      <c r="B21" s="3"/>
      <c r="C21" s="3"/>
    </row>
    <row r="22" spans="1:3" ht="12.75">
      <c r="A22" s="9"/>
      <c r="B22" s="3"/>
      <c r="C22" s="3"/>
    </row>
    <row r="23" spans="1:3" ht="12.75">
      <c r="A23" s="9"/>
      <c r="B23" s="3"/>
      <c r="C23" s="3"/>
    </row>
    <row r="24" spans="1:3" ht="12.75">
      <c r="A24" s="9"/>
      <c r="B24" s="3"/>
      <c r="C24" s="3"/>
    </row>
    <row r="25" spans="1:3" ht="12.75">
      <c r="A25" s="9"/>
      <c r="B25" s="3"/>
      <c r="C25" s="3"/>
    </row>
    <row r="26" spans="1:3" ht="12.75">
      <c r="A26" s="9"/>
      <c r="B26" s="3"/>
      <c r="C26" s="3"/>
    </row>
    <row r="27" spans="1:3" ht="12.75">
      <c r="A27" s="9"/>
      <c r="B27" s="3"/>
      <c r="C27" s="3"/>
    </row>
    <row r="28" spans="1:3" ht="12.75">
      <c r="A28" s="9"/>
      <c r="B28" s="3"/>
      <c r="C28" s="3"/>
    </row>
    <row r="29" spans="1:3" ht="12.75">
      <c r="A29" s="9"/>
      <c r="B29" s="3"/>
      <c r="C29" s="3"/>
    </row>
    <row r="30" spans="1:3" ht="12.75">
      <c r="A30" s="9"/>
      <c r="B30" s="3"/>
      <c r="C30" s="3"/>
    </row>
    <row r="31" spans="1:3" ht="12.75">
      <c r="A31" s="9"/>
      <c r="B31" s="3"/>
      <c r="C31" s="3"/>
    </row>
    <row r="32" spans="1:3" ht="12.75">
      <c r="A32" s="9"/>
      <c r="B32" s="3"/>
      <c r="C32" s="3"/>
    </row>
    <row r="33" spans="1:3" ht="12.75">
      <c r="A33" s="9"/>
      <c r="B33" s="3"/>
      <c r="C33" s="3"/>
    </row>
    <row r="34" spans="1:3" ht="12.75">
      <c r="A34" s="9"/>
      <c r="B34" s="3"/>
      <c r="C34" s="3"/>
    </row>
    <row r="35" spans="1:3" ht="12.75">
      <c r="A35" s="9"/>
      <c r="B35" s="3"/>
      <c r="C35" s="3"/>
    </row>
    <row r="36" spans="1:3" ht="12.75">
      <c r="A36" s="9"/>
      <c r="B36" s="3"/>
      <c r="C36" s="3"/>
    </row>
    <row r="37" spans="1:3" ht="12.75">
      <c r="A37" s="9"/>
      <c r="B37" s="3"/>
      <c r="C37" s="3"/>
    </row>
    <row r="38" spans="1:3" ht="12.75">
      <c r="A38" s="9"/>
      <c r="B38" s="3"/>
      <c r="C38" s="3"/>
    </row>
    <row r="39" spans="1:3" ht="12.75">
      <c r="A39" s="9"/>
      <c r="B39" s="3"/>
      <c r="C39" s="3"/>
    </row>
    <row r="40" spans="1:3" ht="12.75">
      <c r="A40" s="9"/>
      <c r="B40" s="3"/>
      <c r="C40" s="3"/>
    </row>
    <row r="41" spans="1:3" ht="12.75">
      <c r="A41" s="9"/>
      <c r="B41" s="3"/>
      <c r="C41" s="3"/>
    </row>
    <row r="42" spans="1:3" ht="12.75">
      <c r="A42" s="9"/>
      <c r="B42" s="3"/>
      <c r="C42" s="3"/>
    </row>
    <row r="43" spans="1:3" ht="12.75">
      <c r="A43" s="9"/>
      <c r="B43" s="3"/>
      <c r="C43" s="3"/>
    </row>
    <row r="44" spans="1:3" ht="12.75">
      <c r="A44" s="9"/>
      <c r="B44" s="3"/>
      <c r="C44" s="3"/>
    </row>
    <row r="45" spans="1:3" ht="12.75">
      <c r="A45" s="9"/>
      <c r="B45" s="3"/>
      <c r="C45" s="3"/>
    </row>
    <row r="46" spans="1:3" ht="12.75">
      <c r="A46" s="9"/>
      <c r="B46" s="3"/>
      <c r="C46" s="3"/>
    </row>
    <row r="47" spans="1:3" ht="12.75">
      <c r="A47" s="9"/>
      <c r="B47" s="3"/>
      <c r="C47" s="3"/>
    </row>
    <row r="48" spans="1:3" ht="12.75">
      <c r="A48" s="9"/>
      <c r="B48" s="3"/>
      <c r="C48" s="3"/>
    </row>
    <row r="49" spans="1:3" ht="12.75">
      <c r="A49" s="9"/>
      <c r="B49" s="3"/>
      <c r="C49" s="3"/>
    </row>
    <row r="50" spans="1:3" ht="12.75">
      <c r="A50" s="9"/>
      <c r="B50" s="3"/>
      <c r="C50" s="3"/>
    </row>
    <row r="51" spans="1:3" ht="12.75">
      <c r="A51" s="9"/>
      <c r="B51" s="3"/>
      <c r="C51" s="3"/>
    </row>
    <row r="52" spans="1:3" ht="12.75">
      <c r="A52" s="9"/>
      <c r="B52" s="3"/>
      <c r="C52" s="3"/>
    </row>
    <row r="53" spans="1:3" ht="12.75">
      <c r="A53" s="9"/>
      <c r="B53" s="3"/>
      <c r="C53" s="3"/>
    </row>
    <row r="54" spans="1:3" ht="12.75">
      <c r="A54" s="9"/>
      <c r="B54" s="3"/>
      <c r="C54" s="3"/>
    </row>
    <row r="55" spans="1:3" ht="12.75">
      <c r="A55" s="9"/>
      <c r="B55" s="3"/>
      <c r="C55" s="3"/>
    </row>
    <row r="56" spans="1:3" ht="12.75">
      <c r="A56" s="9"/>
      <c r="B56" s="3"/>
      <c r="C56" s="3"/>
    </row>
    <row r="57" spans="1:3" ht="12.75">
      <c r="A57" s="9"/>
      <c r="B57" s="3"/>
      <c r="C57" s="3"/>
    </row>
    <row r="58" spans="1:3" ht="12.75">
      <c r="A58" s="9"/>
      <c r="B58" s="3"/>
      <c r="C58" s="3"/>
    </row>
    <row r="59" spans="1:3" ht="12.75">
      <c r="A59" s="9"/>
      <c r="B59" s="3"/>
      <c r="C59" s="3"/>
    </row>
    <row r="60" spans="1:3" ht="12.75">
      <c r="A60" s="9"/>
      <c r="B60" s="3"/>
      <c r="C60" s="3"/>
    </row>
    <row r="61" spans="1:3" ht="12.75">
      <c r="A61" s="9"/>
      <c r="B61" s="3"/>
      <c r="C61" s="3"/>
    </row>
    <row r="62" spans="1:3" ht="12.75">
      <c r="A62" s="9"/>
      <c r="B62" s="3"/>
      <c r="C62" s="3"/>
    </row>
    <row r="63" spans="1:3" ht="12.75">
      <c r="A63" s="9"/>
      <c r="B63" s="3"/>
      <c r="C63" s="3"/>
    </row>
    <row r="64" spans="1:3" ht="12.75">
      <c r="A64" s="9"/>
      <c r="B64" s="3"/>
      <c r="C64" s="3"/>
    </row>
    <row r="65" spans="1:3" ht="12.75">
      <c r="A65" s="9"/>
      <c r="B65" s="3"/>
      <c r="C65" s="3"/>
    </row>
    <row r="66" spans="1:3" ht="12.75">
      <c r="A66" s="9"/>
      <c r="B66" s="3"/>
      <c r="C66" s="3"/>
    </row>
    <row r="67" spans="1:3" ht="12.75">
      <c r="A67" s="9"/>
      <c r="B67" s="3"/>
      <c r="C67" s="3"/>
    </row>
    <row r="68" spans="1:3" ht="12.75">
      <c r="A68" s="9"/>
      <c r="B68" s="3"/>
      <c r="C68" s="3"/>
    </row>
    <row r="69" spans="1:3" ht="12.75">
      <c r="A69" s="9"/>
      <c r="B69" s="3"/>
      <c r="C69" s="3"/>
    </row>
    <row r="70" spans="1:3" ht="12.75">
      <c r="A70" s="9"/>
      <c r="B70" s="3"/>
      <c r="C70" s="3"/>
    </row>
    <row r="71" spans="1:3" ht="12.75">
      <c r="A71" s="9"/>
      <c r="B71" s="3"/>
      <c r="C71" s="3"/>
    </row>
    <row r="72" spans="1:3" ht="12.75">
      <c r="A72" s="9"/>
      <c r="B72" s="3"/>
      <c r="C72" s="3"/>
    </row>
    <row r="73" spans="1:3" ht="12.75">
      <c r="A73" s="9"/>
      <c r="B73" s="3"/>
      <c r="C73" s="3"/>
    </row>
    <row r="74" spans="1:3" ht="12.75">
      <c r="A74" s="9"/>
      <c r="B74" s="3"/>
      <c r="C74" s="3"/>
    </row>
    <row r="75" spans="1:3" ht="12.75">
      <c r="A75" s="9"/>
      <c r="B75" s="3"/>
      <c r="C75" s="3"/>
    </row>
    <row r="76" spans="1:3" ht="12.75">
      <c r="A76" s="9"/>
      <c r="B76" s="3"/>
      <c r="C76" s="3"/>
    </row>
    <row r="77" spans="1:3" ht="12.75">
      <c r="A77" s="9"/>
      <c r="B77" s="3"/>
      <c r="C77" s="3"/>
    </row>
    <row r="78" spans="1:3" ht="12.75">
      <c r="A78" s="9"/>
      <c r="B78" s="3"/>
      <c r="C78" s="3"/>
    </row>
    <row r="79" spans="1:3" ht="12.75">
      <c r="A79" s="9"/>
      <c r="B79" s="3"/>
      <c r="C79" s="3"/>
    </row>
    <row r="80" spans="1:3" ht="12.75">
      <c r="A80" s="9"/>
      <c r="B80" s="3"/>
      <c r="C80" s="3"/>
    </row>
    <row r="81" spans="1:3" ht="12.75">
      <c r="A81" s="9"/>
      <c r="B81" s="3"/>
      <c r="C81" s="3"/>
    </row>
    <row r="82" spans="1:3" ht="12.75">
      <c r="A82" s="9"/>
      <c r="B82" s="3"/>
      <c r="C82" s="3"/>
    </row>
    <row r="83" spans="1:3" ht="12.75">
      <c r="A83" s="9"/>
      <c r="B83" s="3"/>
      <c r="C83" s="3"/>
    </row>
    <row r="84" spans="1:3" ht="12.75">
      <c r="A84" s="9"/>
      <c r="B84" s="3"/>
      <c r="C84" s="3"/>
    </row>
    <row r="85" spans="1:3" ht="12.75">
      <c r="A85" s="9"/>
      <c r="B85" s="3"/>
      <c r="C85" s="3"/>
    </row>
    <row r="86" spans="1:3" ht="12.75">
      <c r="A86" s="9"/>
      <c r="B86" s="3"/>
      <c r="C86" s="3"/>
    </row>
    <row r="87" spans="1:3" ht="12.75">
      <c r="A87" s="9"/>
      <c r="B87" s="3"/>
      <c r="C87" s="3"/>
    </row>
    <row r="88" spans="1:3" ht="12.75">
      <c r="A88" s="9"/>
      <c r="B88" s="3"/>
      <c r="C88" s="3"/>
    </row>
    <row r="89" spans="1:3" ht="12.75">
      <c r="A89" s="9"/>
      <c r="B89" s="3"/>
      <c r="C89" s="3"/>
    </row>
    <row r="90" spans="1:3" ht="12.75">
      <c r="A90" s="9"/>
      <c r="B90" s="3"/>
      <c r="C90" s="3"/>
    </row>
    <row r="91" spans="1:3" ht="12.75">
      <c r="A91" s="9"/>
      <c r="B91" s="3"/>
      <c r="C91" s="3"/>
    </row>
    <row r="92" spans="1:3" ht="12.75">
      <c r="A92" s="9"/>
      <c r="B92" s="3"/>
      <c r="C92" s="3"/>
    </row>
    <row r="93" spans="1:3" ht="12.75">
      <c r="A93" s="9"/>
      <c r="B93" s="3"/>
      <c r="C93" s="3"/>
    </row>
    <row r="94" spans="1:3" ht="12.75">
      <c r="A94" s="9"/>
      <c r="B94" s="3"/>
      <c r="C94" s="3"/>
    </row>
    <row r="95" spans="1:3" ht="12.75">
      <c r="A95" s="9"/>
      <c r="B95" s="3"/>
      <c r="C95" s="3"/>
    </row>
    <row r="96" spans="1:3" ht="12.75">
      <c r="A96" s="9"/>
      <c r="B96" s="3"/>
      <c r="C96" s="3"/>
    </row>
    <row r="97" spans="1:3" ht="12.75">
      <c r="A97" s="9"/>
      <c r="B97" s="3"/>
      <c r="C97" s="3"/>
    </row>
    <row r="98" spans="1:3" ht="12.75">
      <c r="A98" s="9"/>
      <c r="B98" s="3"/>
      <c r="C98" s="3"/>
    </row>
    <row r="99" spans="1:3" ht="12.75">
      <c r="A99" s="9"/>
      <c r="B99" s="3"/>
      <c r="C99" s="3"/>
    </row>
    <row r="100" spans="1:3" ht="12.75">
      <c r="A100" s="9"/>
      <c r="B100" s="3"/>
      <c r="C100" s="3"/>
    </row>
    <row r="101" spans="1:3" ht="12.75">
      <c r="A101" s="9"/>
      <c r="B101" s="3"/>
      <c r="C101" s="3"/>
    </row>
    <row r="102" spans="1:3" ht="12.75">
      <c r="A102" s="9"/>
      <c r="B102" s="3"/>
      <c r="C102" s="3"/>
    </row>
    <row r="103" spans="1:3" ht="12.75">
      <c r="A103" s="9"/>
      <c r="B103" s="3"/>
      <c r="C103" s="3"/>
    </row>
    <row r="104" spans="1:3" ht="12.75">
      <c r="A104" s="9"/>
      <c r="B104" s="3"/>
      <c r="C104" s="3"/>
    </row>
    <row r="105" spans="1:3" ht="12.75">
      <c r="A105" s="9"/>
      <c r="B105" s="3"/>
      <c r="C105" s="3"/>
    </row>
    <row r="106" spans="1:3" ht="12.75">
      <c r="A106" s="9"/>
      <c r="B106" s="3"/>
      <c r="C106" s="3"/>
    </row>
    <row r="107" spans="1:3" ht="12.75">
      <c r="A107" s="9"/>
      <c r="B107" s="3"/>
      <c r="C107" s="3"/>
    </row>
    <row r="108" spans="1:3" ht="12.75">
      <c r="A108" s="9"/>
      <c r="B108" s="3"/>
      <c r="C108" s="3"/>
    </row>
    <row r="109" spans="1:3" ht="12.75">
      <c r="A109" s="9"/>
      <c r="B109" s="3"/>
      <c r="C109" s="3"/>
    </row>
    <row r="110" spans="1:3" ht="12.75">
      <c r="A110" s="9"/>
      <c r="B110" s="3"/>
      <c r="C110" s="3"/>
    </row>
    <row r="111" spans="1:3" ht="12.75">
      <c r="A111" s="9"/>
      <c r="B111" s="3"/>
      <c r="C111" s="3"/>
    </row>
    <row r="112" spans="1:3" ht="12.75">
      <c r="A112" s="9"/>
      <c r="B112" s="3"/>
      <c r="C112" s="3"/>
    </row>
    <row r="113" spans="1:3" ht="12.75">
      <c r="A113" s="9"/>
      <c r="B113" s="3"/>
      <c r="C113" s="3"/>
    </row>
    <row r="114" spans="1:3" ht="12.75">
      <c r="A114" s="9"/>
      <c r="B114" s="3"/>
      <c r="C114" s="3"/>
    </row>
    <row r="115" spans="1:3" ht="12.75">
      <c r="A115" s="9"/>
      <c r="B115" s="3"/>
      <c r="C115" s="3"/>
    </row>
    <row r="116" spans="1:3" ht="12.75">
      <c r="A116" s="9"/>
      <c r="B116" s="3"/>
      <c r="C116" s="3"/>
    </row>
    <row r="117" spans="1:3" ht="12.75">
      <c r="A117" s="9"/>
      <c r="B117" s="3"/>
      <c r="C117" s="3"/>
    </row>
    <row r="118" spans="1:3" ht="12.75">
      <c r="A118" s="9"/>
      <c r="B118" s="3"/>
      <c r="C118" s="3"/>
    </row>
    <row r="119" spans="1:3" ht="12.75">
      <c r="A119" s="9"/>
      <c r="B119" s="3"/>
      <c r="C119" s="3"/>
    </row>
    <row r="120" spans="1:3" ht="12.75">
      <c r="A120" s="9"/>
      <c r="B120" s="3"/>
      <c r="C120" s="3"/>
    </row>
    <row r="121" spans="1:3" ht="12.75">
      <c r="A121" s="9"/>
      <c r="B121" s="3"/>
      <c r="C121" s="3"/>
    </row>
    <row r="122" spans="1:3" ht="12.75">
      <c r="A122" s="9"/>
      <c r="B122" s="3"/>
      <c r="C122" s="3"/>
    </row>
    <row r="123" spans="1:3" ht="12.75">
      <c r="A123" s="9"/>
      <c r="B123" s="3"/>
      <c r="C123" s="3"/>
    </row>
    <row r="124" spans="1:3" ht="12.75">
      <c r="A124" s="9"/>
      <c r="B124" s="3"/>
      <c r="C124" s="3"/>
    </row>
    <row r="125" spans="1:3" ht="12.75">
      <c r="A125" s="9"/>
      <c r="B125" s="3"/>
      <c r="C125" s="3"/>
    </row>
    <row r="126" spans="1:3" ht="12.75">
      <c r="A126" s="9"/>
      <c r="B126" s="3"/>
      <c r="C126" s="3"/>
    </row>
    <row r="127" spans="1:3" ht="12.75">
      <c r="A127" s="9"/>
      <c r="B127" s="3"/>
      <c r="C127" s="3"/>
    </row>
    <row r="128" spans="1:3" ht="12.75">
      <c r="A128" s="9"/>
      <c r="B128" s="3"/>
      <c r="C128" s="3"/>
    </row>
    <row r="129" spans="1:3" ht="12.75">
      <c r="A129" s="9"/>
      <c r="B129" s="3"/>
      <c r="C129" s="3"/>
    </row>
    <row r="130" spans="1:3" ht="12.75">
      <c r="A130" s="9"/>
      <c r="B130" s="3"/>
      <c r="C130" s="3"/>
    </row>
    <row r="131" spans="1:3" ht="12.75">
      <c r="A131" s="9"/>
      <c r="B131" s="3"/>
      <c r="C131" s="3"/>
    </row>
    <row r="132" spans="1:3" ht="12.75">
      <c r="A132" s="9"/>
      <c r="B132" s="3"/>
      <c r="C132" s="3"/>
    </row>
    <row r="133" spans="1:3" ht="12.75">
      <c r="A133" s="9"/>
      <c r="B133" s="3"/>
      <c r="C133" s="3"/>
    </row>
    <row r="134" spans="1:3" ht="12.75">
      <c r="A134" s="9"/>
      <c r="B134" s="3"/>
      <c r="C134" s="3"/>
    </row>
    <row r="135" spans="1:3" ht="12.75">
      <c r="A135" s="9"/>
      <c r="B135" s="3"/>
      <c r="C135" s="3"/>
    </row>
    <row r="136" spans="1:3" ht="12.75">
      <c r="A136" s="9"/>
      <c r="B136" s="3"/>
      <c r="C136" s="3"/>
    </row>
    <row r="137" spans="1:3" ht="12.75">
      <c r="A137" s="9"/>
      <c r="B137" s="3"/>
      <c r="C137" s="3"/>
    </row>
    <row r="138" spans="1:3" ht="12.75">
      <c r="A138" s="9"/>
      <c r="B138" s="3"/>
      <c r="C138" s="3"/>
    </row>
    <row r="139" spans="1:3" ht="12.75">
      <c r="A139" s="9"/>
      <c r="B139" s="3"/>
      <c r="C139" s="3"/>
    </row>
    <row r="140" spans="1:3" ht="12.75">
      <c r="A140" s="9"/>
      <c r="B140" s="3"/>
      <c r="C140" s="3"/>
    </row>
    <row r="141" spans="1:3" ht="12.75">
      <c r="A141" s="9"/>
      <c r="B141" s="3"/>
      <c r="C141" s="3"/>
    </row>
    <row r="142" spans="1:3" ht="12.75">
      <c r="A142" s="9"/>
      <c r="B142" s="3"/>
      <c r="C142" s="3"/>
    </row>
    <row r="143" spans="1:3" ht="12.75">
      <c r="A143" s="9"/>
      <c r="B143" s="3"/>
      <c r="C143" s="3"/>
    </row>
    <row r="144" spans="1:3" ht="12.75">
      <c r="A144" s="9"/>
      <c r="B144" s="3"/>
      <c r="C144" s="3"/>
    </row>
    <row r="145" spans="1:3" ht="12.75">
      <c r="A145" s="9"/>
      <c r="B145" s="3"/>
      <c r="C145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B3" sqref="B3:D19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22" t="s">
        <v>102</v>
      </c>
      <c r="B1" s="122"/>
      <c r="C1" s="122"/>
      <c r="D1" s="122"/>
    </row>
    <row r="2" spans="1:4" ht="13.5" thickBot="1">
      <c r="A2" s="4"/>
      <c r="B2" s="43" t="s">
        <v>2</v>
      </c>
      <c r="C2" s="43" t="s">
        <v>3</v>
      </c>
      <c r="D2" s="5" t="s">
        <v>4</v>
      </c>
    </row>
    <row r="3" spans="1:7" ht="24.75" customHeight="1">
      <c r="A3" s="83">
        <v>1</v>
      </c>
      <c r="B3" s="100" t="s">
        <v>6</v>
      </c>
      <c r="C3" s="101">
        <f>'FC Vlachovice'!P10</f>
        <v>244.45</v>
      </c>
      <c r="D3" s="102"/>
      <c r="F3" s="12"/>
      <c r="G3" s="13"/>
    </row>
    <row r="4" spans="1:9" ht="24.75" customHeight="1">
      <c r="A4" s="83">
        <v>2</v>
      </c>
      <c r="B4" s="103" t="s">
        <v>7</v>
      </c>
      <c r="C4" s="55">
        <f>'PROPÁNAJÁNA TEAM'!P10</f>
        <v>243.78000000000003</v>
      </c>
      <c r="D4" s="104">
        <f aca="true" t="shared" si="0" ref="D4:D19">C4-C$3</f>
        <v>-0.6699999999999591</v>
      </c>
      <c r="H4" s="7"/>
      <c r="I4" s="8"/>
    </row>
    <row r="5" spans="1:4" ht="24.75" customHeight="1">
      <c r="A5" s="83">
        <v>3</v>
      </c>
      <c r="B5" s="105" t="s">
        <v>160</v>
      </c>
      <c r="C5" s="55">
        <f>'K3 SPORT ZBYTKY'!P10</f>
        <v>234.34999999999997</v>
      </c>
      <c r="D5" s="106">
        <f t="shared" si="0"/>
        <v>-10.100000000000023</v>
      </c>
    </row>
    <row r="6" spans="1:4" ht="24.75" customHeight="1">
      <c r="A6" s="83">
        <v>4</v>
      </c>
      <c r="B6" s="107" t="s">
        <v>9</v>
      </c>
      <c r="C6" s="81">
        <f>'JATKY Nové Město'!P10</f>
        <v>232.28</v>
      </c>
      <c r="D6" s="108">
        <f t="shared" si="0"/>
        <v>-12.169999999999987</v>
      </c>
    </row>
    <row r="7" spans="1:4" ht="24.75" customHeight="1">
      <c r="A7" s="83">
        <v>5</v>
      </c>
      <c r="B7" s="109" t="s">
        <v>5</v>
      </c>
      <c r="C7" s="81">
        <f>'ŠNEČEK TEAM'!P10</f>
        <v>231.88</v>
      </c>
      <c r="D7" s="110">
        <f t="shared" si="0"/>
        <v>-12.569999999999993</v>
      </c>
    </row>
    <row r="8" spans="1:4" ht="24.75" customHeight="1">
      <c r="A8" s="83">
        <v>6</v>
      </c>
      <c r="B8" s="109" t="s">
        <v>64</v>
      </c>
      <c r="C8" s="81">
        <f>'Náhradní termín'!P10</f>
        <v>216.57</v>
      </c>
      <c r="D8" s="62">
        <f t="shared" si="0"/>
        <v>-27.879999999999995</v>
      </c>
    </row>
    <row r="9" spans="1:6" ht="24.75" customHeight="1">
      <c r="A9" s="83">
        <v>7</v>
      </c>
      <c r="B9" s="109" t="s">
        <v>135</v>
      </c>
      <c r="C9" s="81">
        <f>'VELTLÍNSKÉ ZELENÉ'!P10</f>
        <v>207.46</v>
      </c>
      <c r="D9" s="110">
        <f t="shared" si="0"/>
        <v>-36.98999999999998</v>
      </c>
      <c r="F9" s="10"/>
    </row>
    <row r="10" spans="1:4" ht="24.75" customHeight="1">
      <c r="A10" s="83">
        <v>8</v>
      </c>
      <c r="B10" s="109" t="s">
        <v>145</v>
      </c>
      <c r="C10" s="81">
        <f>'PARDÁL TEAM'!P10</f>
        <v>203.18</v>
      </c>
      <c r="D10" s="110">
        <f t="shared" si="0"/>
        <v>-41.26999999999998</v>
      </c>
    </row>
    <row r="11" spans="1:4" ht="24.75" customHeight="1">
      <c r="A11" s="83">
        <v>9</v>
      </c>
      <c r="B11" s="111" t="s">
        <v>138</v>
      </c>
      <c r="C11" s="56">
        <f>'HT KRAPET'!P10</f>
        <v>194</v>
      </c>
      <c r="D11" s="108">
        <f t="shared" si="0"/>
        <v>-50.44999999999999</v>
      </c>
    </row>
    <row r="12" spans="1:4" ht="24.75" customHeight="1">
      <c r="A12" s="83">
        <v>10</v>
      </c>
      <c r="B12" s="109" t="s">
        <v>126</v>
      </c>
      <c r="C12" s="81">
        <f>PŘÍBUZNÍ!P10</f>
        <v>173.1</v>
      </c>
      <c r="D12" s="112">
        <f t="shared" si="0"/>
        <v>-71.35</v>
      </c>
    </row>
    <row r="13" spans="1:4" ht="24.75" customHeight="1">
      <c r="A13" s="83">
        <v>11</v>
      </c>
      <c r="B13" s="109" t="s">
        <v>161</v>
      </c>
      <c r="C13" s="81">
        <f>'K3 SPORT VÝBĚR'!P10</f>
        <v>171.18</v>
      </c>
      <c r="D13" s="112">
        <f t="shared" si="0"/>
        <v>-73.26999999999998</v>
      </c>
    </row>
    <row r="14" spans="1:4" ht="24.75" customHeight="1">
      <c r="A14" s="83">
        <v>12</v>
      </c>
      <c r="B14" s="109" t="s">
        <v>159</v>
      </c>
      <c r="C14" s="81">
        <f>'K3 SPORT HVĚZDY'!P10</f>
        <v>157.07999999999998</v>
      </c>
      <c r="D14" s="112">
        <f t="shared" si="0"/>
        <v>-87.37</v>
      </c>
    </row>
    <row r="15" spans="1:4" ht="24.75" customHeight="1">
      <c r="A15" s="83">
        <v>13</v>
      </c>
      <c r="B15" s="109" t="s">
        <v>8</v>
      </c>
      <c r="C15" s="81">
        <f>'ŠVANDA TEAM'!P10</f>
        <v>139.51</v>
      </c>
      <c r="D15" s="110">
        <f t="shared" si="0"/>
        <v>-104.94</v>
      </c>
    </row>
    <row r="16" spans="1:4" ht="24" customHeight="1">
      <c r="A16" s="83">
        <v>14</v>
      </c>
      <c r="B16" s="111" t="s">
        <v>151</v>
      </c>
      <c r="C16" s="56">
        <f>'OKLAHOMA TEAM'!P10</f>
        <v>75.7</v>
      </c>
      <c r="D16" s="108">
        <f t="shared" si="0"/>
        <v>-168.75</v>
      </c>
    </row>
    <row r="17" spans="1:4" ht="24.75" customHeight="1" thickBot="1">
      <c r="A17" s="99">
        <v>15</v>
      </c>
      <c r="B17" s="111" t="s">
        <v>10</v>
      </c>
      <c r="C17" s="56">
        <f>'BOURÁCI Velká Losenice'!P10</f>
        <v>74.05</v>
      </c>
      <c r="D17" s="108">
        <f t="shared" si="0"/>
        <v>-170.39999999999998</v>
      </c>
    </row>
    <row r="18" spans="1:4" ht="27.75" customHeight="1" thickBot="1">
      <c r="A18" s="99">
        <v>16</v>
      </c>
      <c r="B18" s="111" t="s">
        <v>121</v>
      </c>
      <c r="C18" s="56">
        <f>'JEN TAK TAK'!P10</f>
        <v>0</v>
      </c>
      <c r="D18" s="108">
        <f t="shared" si="0"/>
        <v>-244.45</v>
      </c>
    </row>
    <row r="19" spans="1:4" ht="26.25" customHeight="1" thickBot="1">
      <c r="A19" s="99">
        <v>17</v>
      </c>
      <c r="B19" s="113" t="s">
        <v>11</v>
      </c>
      <c r="C19" s="114">
        <f>'CHEE CHOO TEAM'!P10</f>
        <v>0</v>
      </c>
      <c r="D19" s="115">
        <f t="shared" si="0"/>
        <v>-244.45</v>
      </c>
    </row>
    <row r="20" spans="1:3" ht="12.75">
      <c r="A20" s="9"/>
      <c r="B20" s="3"/>
      <c r="C20" s="3"/>
    </row>
    <row r="21" spans="1:3" ht="12.75">
      <c r="A21" s="9"/>
      <c r="B21" s="3"/>
      <c r="C21" s="3"/>
    </row>
    <row r="22" spans="1:3" ht="12.75">
      <c r="A22" s="9"/>
      <c r="B22" s="3"/>
      <c r="C22" s="3"/>
    </row>
    <row r="23" spans="1:3" ht="12.75">
      <c r="A23" s="9"/>
      <c r="B23" s="3"/>
      <c r="C23" s="3"/>
    </row>
    <row r="24" spans="1:3" ht="12.75">
      <c r="A24" s="9"/>
      <c r="B24" s="3"/>
      <c r="C24" s="3"/>
    </row>
    <row r="25" spans="1:3" ht="12.75">
      <c r="A25" s="9"/>
      <c r="B25" s="3"/>
      <c r="C25" s="3"/>
    </row>
    <row r="26" spans="1:3" ht="12.75">
      <c r="A26" s="9"/>
      <c r="B26" s="3"/>
      <c r="C26" s="3"/>
    </row>
    <row r="27" spans="1:3" ht="12.75">
      <c r="A27" s="9"/>
      <c r="B27" s="3"/>
      <c r="C27" s="3"/>
    </row>
    <row r="28" spans="1:3" ht="12.75">
      <c r="A28" s="9"/>
      <c r="B28" s="3"/>
      <c r="C28" s="3"/>
    </row>
    <row r="29" spans="1:3" ht="12.75">
      <c r="A29" s="9"/>
      <c r="B29" s="3"/>
      <c r="C29" s="3"/>
    </row>
    <row r="30" spans="1:3" ht="12.75">
      <c r="A30" s="9"/>
      <c r="B30" s="3"/>
      <c r="C30" s="3"/>
    </row>
    <row r="31" spans="1:3" ht="12.75">
      <c r="A31" s="9"/>
      <c r="B31" s="3"/>
      <c r="C31" s="3"/>
    </row>
    <row r="32" spans="1:3" ht="12.75">
      <c r="A32" s="9"/>
      <c r="B32" s="3"/>
      <c r="C32" s="3"/>
    </row>
    <row r="33" spans="1:3" ht="12.75">
      <c r="A33" s="9"/>
      <c r="B33" s="3"/>
      <c r="C33" s="3"/>
    </row>
    <row r="34" spans="1:3" ht="12.75">
      <c r="A34" s="9"/>
      <c r="B34" s="3"/>
      <c r="C34" s="3"/>
    </row>
    <row r="35" spans="1:3" ht="12.75">
      <c r="A35" s="9"/>
      <c r="B35" s="3"/>
      <c r="C35" s="3"/>
    </row>
    <row r="36" spans="1:3" ht="12.75">
      <c r="A36" s="9"/>
      <c r="B36" s="3"/>
      <c r="C36" s="3"/>
    </row>
    <row r="37" spans="1:3" ht="12.75">
      <c r="A37" s="9"/>
      <c r="B37" s="3"/>
      <c r="C37" s="3"/>
    </row>
    <row r="38" spans="1:3" ht="12.75">
      <c r="A38" s="9"/>
      <c r="B38" s="3"/>
      <c r="C38" s="3"/>
    </row>
    <row r="39" spans="1:3" ht="12.75">
      <c r="A39" s="9"/>
      <c r="B39" s="3"/>
      <c r="C39" s="3"/>
    </row>
    <row r="40" spans="1:3" ht="12.75">
      <c r="A40" s="9"/>
      <c r="B40" s="3"/>
      <c r="C40" s="3"/>
    </row>
    <row r="41" spans="1:3" ht="12.75">
      <c r="A41" s="9"/>
      <c r="B41" s="3"/>
      <c r="C41" s="3"/>
    </row>
    <row r="42" spans="1:3" ht="12.75">
      <c r="A42" s="9"/>
      <c r="B42" s="3"/>
      <c r="C42" s="3"/>
    </row>
    <row r="43" spans="1:3" ht="12.75">
      <c r="A43" s="9"/>
      <c r="B43" s="3"/>
      <c r="C43" s="3"/>
    </row>
    <row r="44" spans="1:3" ht="12.75">
      <c r="A44" s="9"/>
      <c r="B44" s="3"/>
      <c r="C44" s="3"/>
    </row>
    <row r="45" spans="1:3" ht="12.75">
      <c r="A45" s="9"/>
      <c r="B45" s="3"/>
      <c r="C45" s="3"/>
    </row>
    <row r="46" spans="1:3" ht="12.75">
      <c r="A46" s="9"/>
      <c r="B46" s="3"/>
      <c r="C46" s="3"/>
    </row>
    <row r="47" spans="1:3" ht="12.75">
      <c r="A47" s="9"/>
      <c r="B47" s="3"/>
      <c r="C47" s="3"/>
    </row>
    <row r="48" spans="1:3" ht="12.75">
      <c r="A48" s="9"/>
      <c r="B48" s="3"/>
      <c r="C48" s="3"/>
    </row>
    <row r="49" spans="1:3" ht="12.75">
      <c r="A49" s="9"/>
      <c r="B49" s="3"/>
      <c r="C49" s="3"/>
    </row>
    <row r="50" spans="1:3" ht="12.75">
      <c r="A50" s="9"/>
      <c r="B50" s="3"/>
      <c r="C50" s="3"/>
    </row>
    <row r="51" spans="1:3" ht="12.75">
      <c r="A51" s="9"/>
      <c r="B51" s="3"/>
      <c r="C51" s="3"/>
    </row>
    <row r="52" spans="1:3" ht="12.75">
      <c r="A52" s="9"/>
      <c r="B52" s="3"/>
      <c r="C52" s="3"/>
    </row>
    <row r="53" spans="1:3" ht="12.75">
      <c r="A53" s="9"/>
      <c r="B53" s="3"/>
      <c r="C53" s="3"/>
    </row>
    <row r="54" spans="1:3" ht="12.75">
      <c r="A54" s="9"/>
      <c r="B54" s="3"/>
      <c r="C54" s="3"/>
    </row>
    <row r="55" spans="1:3" ht="12.75">
      <c r="A55" s="9"/>
      <c r="B55" s="3"/>
      <c r="C55" s="3"/>
    </row>
    <row r="56" spans="1:3" ht="12.75">
      <c r="A56" s="9"/>
      <c r="B56" s="3"/>
      <c r="C56" s="3"/>
    </row>
    <row r="57" spans="1:3" ht="12.75">
      <c r="A57" s="9"/>
      <c r="B57" s="3"/>
      <c r="C57" s="3"/>
    </row>
    <row r="58" spans="1:3" ht="12.75">
      <c r="A58" s="9"/>
      <c r="B58" s="3"/>
      <c r="C58" s="3"/>
    </row>
    <row r="59" spans="1:3" ht="12.75">
      <c r="A59" s="9"/>
      <c r="B59" s="3"/>
      <c r="C59" s="3"/>
    </row>
    <row r="60" spans="1:3" ht="12.75">
      <c r="A60" s="9"/>
      <c r="B60" s="3"/>
      <c r="C60" s="3"/>
    </row>
    <row r="61" spans="1:3" ht="12.75">
      <c r="A61" s="9"/>
      <c r="B61" s="3"/>
      <c r="C61" s="3"/>
    </row>
    <row r="62" spans="1:3" ht="12.75">
      <c r="A62" s="9"/>
      <c r="B62" s="3"/>
      <c r="C62" s="3"/>
    </row>
    <row r="63" spans="1:3" ht="12.75">
      <c r="A63" s="9"/>
      <c r="B63" s="3"/>
      <c r="C63" s="3"/>
    </row>
    <row r="64" spans="1:3" ht="12.75">
      <c r="A64" s="9"/>
      <c r="B64" s="3"/>
      <c r="C64" s="3"/>
    </row>
    <row r="65" spans="1:3" ht="12.75">
      <c r="A65" s="9"/>
      <c r="B65" s="3"/>
      <c r="C65" s="3"/>
    </row>
    <row r="66" spans="1:3" ht="12.75">
      <c r="A66" s="9"/>
      <c r="B66" s="3"/>
      <c r="C66" s="3"/>
    </row>
    <row r="67" spans="1:3" ht="12.75">
      <c r="A67" s="9"/>
      <c r="B67" s="3"/>
      <c r="C67" s="3"/>
    </row>
    <row r="68" spans="1:3" ht="12.75">
      <c r="A68" s="9"/>
      <c r="B68" s="3"/>
      <c r="C68" s="3"/>
    </row>
    <row r="69" spans="1:3" ht="12.75">
      <c r="A69" s="9"/>
      <c r="B69" s="3"/>
      <c r="C69" s="3"/>
    </row>
    <row r="70" spans="1:3" ht="12.75">
      <c r="A70" s="9"/>
      <c r="B70" s="3"/>
      <c r="C70" s="3"/>
    </row>
    <row r="71" spans="1:3" ht="12.75">
      <c r="A71" s="9"/>
      <c r="B71" s="3"/>
      <c r="C71" s="3"/>
    </row>
    <row r="72" spans="1:3" ht="12.75">
      <c r="A72" s="9"/>
      <c r="B72" s="3"/>
      <c r="C72" s="3"/>
    </row>
    <row r="73" spans="1:3" ht="12.75">
      <c r="A73" s="9"/>
      <c r="B73" s="3"/>
      <c r="C73" s="3"/>
    </row>
    <row r="74" spans="1:3" ht="12.75">
      <c r="A74" s="9"/>
      <c r="B74" s="3"/>
      <c r="C74" s="3"/>
    </row>
    <row r="75" spans="1:3" ht="12.75">
      <c r="A75" s="9"/>
      <c r="B75" s="3"/>
      <c r="C75" s="3"/>
    </row>
    <row r="76" spans="1:3" ht="12.75">
      <c r="A76" s="9"/>
      <c r="B76" s="3"/>
      <c r="C76" s="3"/>
    </row>
    <row r="77" spans="1:3" ht="12.75">
      <c r="A77" s="9"/>
      <c r="B77" s="3"/>
      <c r="C77" s="3"/>
    </row>
    <row r="78" spans="1:3" ht="12.75">
      <c r="A78" s="9"/>
      <c r="B78" s="3"/>
      <c r="C78" s="3"/>
    </row>
    <row r="79" spans="1:3" ht="12.75">
      <c r="A79" s="9"/>
      <c r="B79" s="3"/>
      <c r="C79" s="3"/>
    </row>
    <row r="80" spans="1:3" ht="12.75">
      <c r="A80" s="9"/>
      <c r="B80" s="3"/>
      <c r="C80" s="3"/>
    </row>
    <row r="81" spans="1:3" ht="12.75">
      <c r="A81" s="9"/>
      <c r="B81" s="3"/>
      <c r="C81" s="3"/>
    </row>
    <row r="82" spans="1:3" ht="12.75">
      <c r="A82" s="9"/>
      <c r="B82" s="3"/>
      <c r="C82" s="3"/>
    </row>
    <row r="83" spans="1:3" ht="12.75">
      <c r="A83" s="9"/>
      <c r="B83" s="3"/>
      <c r="C83" s="3"/>
    </row>
    <row r="84" spans="1:3" ht="12.75">
      <c r="A84" s="9"/>
      <c r="B84" s="3"/>
      <c r="C84" s="3"/>
    </row>
    <row r="85" spans="1:3" ht="12.75">
      <c r="A85" s="9"/>
      <c r="B85" s="3"/>
      <c r="C85" s="3"/>
    </row>
    <row r="86" spans="1:3" ht="12.75">
      <c r="A86" s="9"/>
      <c r="B86" s="3"/>
      <c r="C86" s="3"/>
    </row>
    <row r="87" spans="1:3" ht="12.75">
      <c r="A87" s="9"/>
      <c r="B87" s="3"/>
      <c r="C87" s="3"/>
    </row>
    <row r="88" spans="1:3" ht="12.75">
      <c r="A88" s="9"/>
      <c r="B88" s="3"/>
      <c r="C88" s="3"/>
    </row>
    <row r="89" spans="1:3" ht="12.75">
      <c r="A89" s="9"/>
      <c r="B89" s="3"/>
      <c r="C89" s="3"/>
    </row>
    <row r="90" spans="1:3" ht="12.75">
      <c r="A90" s="9"/>
      <c r="B90" s="3"/>
      <c r="C90" s="3"/>
    </row>
    <row r="91" spans="1:3" ht="12.75">
      <c r="A91" s="9"/>
      <c r="B91" s="3"/>
      <c r="C91" s="3"/>
    </row>
    <row r="92" spans="1:3" ht="12.75">
      <c r="A92" s="9"/>
      <c r="B92" s="3"/>
      <c r="C92" s="3"/>
    </row>
    <row r="93" spans="1:3" ht="12.75">
      <c r="A93" s="9"/>
      <c r="B93" s="3"/>
      <c r="C93" s="3"/>
    </row>
    <row r="94" spans="1:3" ht="12.75">
      <c r="A94" s="9"/>
      <c r="B94" s="3"/>
      <c r="C94" s="3"/>
    </row>
    <row r="95" spans="1:3" ht="12.75">
      <c r="A95" s="9"/>
      <c r="B95" s="3"/>
      <c r="C95" s="3"/>
    </row>
    <row r="96" spans="1:3" ht="12.75">
      <c r="A96" s="9"/>
      <c r="B96" s="3"/>
      <c r="C96" s="3"/>
    </row>
    <row r="97" spans="1:3" ht="12.75">
      <c r="A97" s="9"/>
      <c r="B97" s="3"/>
      <c r="C97" s="3"/>
    </row>
    <row r="98" spans="1:3" ht="12.75">
      <c r="A98" s="9"/>
      <c r="B98" s="3"/>
      <c r="C98" s="3"/>
    </row>
    <row r="99" spans="1:3" ht="12.75">
      <c r="A99" s="9"/>
      <c r="B99" s="3"/>
      <c r="C99" s="3"/>
    </row>
    <row r="100" spans="1:3" ht="12.75">
      <c r="A100" s="9"/>
      <c r="B100" s="3"/>
      <c r="C100" s="3"/>
    </row>
    <row r="101" spans="1:3" ht="12.75">
      <c r="A101" s="9"/>
      <c r="B101" s="3"/>
      <c r="C101" s="3"/>
    </row>
    <row r="102" spans="1:3" ht="12.75">
      <c r="A102" s="9"/>
      <c r="B102" s="3"/>
      <c r="C102" s="3"/>
    </row>
    <row r="103" spans="1:3" ht="12.75">
      <c r="A103" s="9"/>
      <c r="B103" s="3"/>
      <c r="C103" s="3"/>
    </row>
    <row r="104" spans="1:3" ht="12.75">
      <c r="A104" s="9"/>
      <c r="B104" s="3"/>
      <c r="C104" s="3"/>
    </row>
    <row r="105" spans="1:3" ht="12.75">
      <c r="A105" s="9"/>
      <c r="B105" s="3"/>
      <c r="C105" s="3"/>
    </row>
    <row r="106" spans="1:3" ht="12.75">
      <c r="A106" s="9"/>
      <c r="B106" s="3"/>
      <c r="C106" s="3"/>
    </row>
    <row r="107" spans="1:3" ht="12.75">
      <c r="A107" s="9"/>
      <c r="B107" s="3"/>
      <c r="C107" s="3"/>
    </row>
    <row r="108" spans="1:3" ht="12.75">
      <c r="A108" s="9"/>
      <c r="B108" s="3"/>
      <c r="C108" s="3"/>
    </row>
    <row r="109" spans="1:3" ht="12.75">
      <c r="A109" s="9"/>
      <c r="B109" s="3"/>
      <c r="C109" s="3"/>
    </row>
    <row r="110" spans="1:3" ht="12.75">
      <c r="A110" s="9"/>
      <c r="B110" s="3"/>
      <c r="C110" s="3"/>
    </row>
    <row r="111" spans="1:3" ht="12.75">
      <c r="A111" s="9"/>
      <c r="B111" s="3"/>
      <c r="C111" s="3"/>
    </row>
    <row r="112" spans="1:3" ht="12.75">
      <c r="A112" s="9"/>
      <c r="B112" s="3"/>
      <c r="C112" s="3"/>
    </row>
    <row r="113" spans="1:3" ht="12.75">
      <c r="A113" s="9"/>
      <c r="B113" s="3"/>
      <c r="C113" s="3"/>
    </row>
    <row r="114" spans="1:3" ht="12.75">
      <c r="A114" s="9"/>
      <c r="B114" s="3"/>
      <c r="C114" s="3"/>
    </row>
    <row r="115" spans="1:3" ht="12.75">
      <c r="A115" s="9"/>
      <c r="B115" s="3"/>
      <c r="C115" s="3"/>
    </row>
    <row r="116" spans="1:3" ht="12.75">
      <c r="A116" s="9"/>
      <c r="B116" s="3"/>
      <c r="C116" s="3"/>
    </row>
    <row r="117" spans="1:3" ht="12.75">
      <c r="A117" s="9"/>
      <c r="B117" s="3"/>
      <c r="C117" s="3"/>
    </row>
    <row r="118" spans="1:3" ht="12.75">
      <c r="A118" s="9"/>
      <c r="B118" s="3"/>
      <c r="C118" s="3"/>
    </row>
    <row r="119" spans="1:3" ht="12.75">
      <c r="A119" s="9"/>
      <c r="B119" s="3"/>
      <c r="C119" s="3"/>
    </row>
    <row r="120" spans="1:3" ht="12.75">
      <c r="A120" s="9"/>
      <c r="B120" s="3"/>
      <c r="C120" s="3"/>
    </row>
    <row r="121" spans="1:3" ht="12.75">
      <c r="A121" s="9"/>
      <c r="B121" s="3"/>
      <c r="C121" s="3"/>
    </row>
    <row r="122" spans="1:3" ht="12.75">
      <c r="A122" s="9"/>
      <c r="B122" s="3"/>
      <c r="C122" s="3"/>
    </row>
    <row r="123" spans="1:3" ht="12.75">
      <c r="A123" s="9"/>
      <c r="B123" s="3"/>
      <c r="C123" s="3"/>
    </row>
    <row r="124" spans="1:3" ht="12.75">
      <c r="A124" s="9"/>
      <c r="B124" s="3"/>
      <c r="C124" s="3"/>
    </row>
    <row r="125" spans="1:3" ht="12.75">
      <c r="A125" s="9"/>
      <c r="B125" s="3"/>
      <c r="C125" s="3"/>
    </row>
    <row r="126" spans="1:3" ht="12.75">
      <c r="A126" s="9"/>
      <c r="B126" s="3"/>
      <c r="C126" s="3"/>
    </row>
    <row r="127" spans="1:3" ht="12.75">
      <c r="A127" s="9"/>
      <c r="B127" s="3"/>
      <c r="C127" s="3"/>
    </row>
    <row r="128" spans="1:3" ht="12.75">
      <c r="A128" s="9"/>
      <c r="B128" s="3"/>
      <c r="C128" s="3"/>
    </row>
    <row r="129" spans="1:3" ht="12.75">
      <c r="A129" s="9"/>
      <c r="B129" s="3"/>
      <c r="C129" s="3"/>
    </row>
    <row r="130" spans="1:3" ht="12.75">
      <c r="A130" s="9"/>
      <c r="B130" s="3"/>
      <c r="C130" s="3"/>
    </row>
    <row r="131" spans="1:3" ht="12.75">
      <c r="A131" s="9"/>
      <c r="B131" s="3"/>
      <c r="C131" s="3"/>
    </row>
    <row r="132" spans="1:3" ht="12.75">
      <c r="A132" s="9"/>
      <c r="B132" s="3"/>
      <c r="C132" s="3"/>
    </row>
    <row r="133" spans="1:3" ht="12.75">
      <c r="A133" s="9"/>
      <c r="B133" s="3"/>
      <c r="C133" s="3"/>
    </row>
    <row r="134" spans="1:3" ht="12.75">
      <c r="A134" s="9"/>
      <c r="B134" s="3"/>
      <c r="C134" s="3"/>
    </row>
    <row r="135" spans="1:3" ht="12.75">
      <c r="A135" s="9"/>
      <c r="B135" s="3"/>
      <c r="C135" s="3"/>
    </row>
    <row r="136" spans="1:3" ht="12.75">
      <c r="A136" s="9"/>
      <c r="B136" s="3"/>
      <c r="C136" s="3"/>
    </row>
    <row r="137" spans="1:3" ht="12.75">
      <c r="A137" s="9"/>
      <c r="B137" s="3"/>
      <c r="C137" s="3"/>
    </row>
    <row r="138" spans="1:3" ht="12.75">
      <c r="A138" s="9"/>
      <c r="B138" s="3"/>
      <c r="C138" s="3"/>
    </row>
    <row r="139" spans="1:3" ht="12.75">
      <c r="A139" s="9"/>
      <c r="B139" s="3"/>
      <c r="C139" s="3"/>
    </row>
    <row r="140" spans="1:3" ht="12.75">
      <c r="A140" s="9"/>
      <c r="B140" s="3"/>
      <c r="C140" s="3"/>
    </row>
    <row r="141" spans="1:3" ht="12.75">
      <c r="A141" s="9"/>
      <c r="B141" s="3"/>
      <c r="C141" s="3"/>
    </row>
    <row r="142" spans="1:3" ht="12.75">
      <c r="A142" s="9"/>
      <c r="B142" s="3"/>
      <c r="C142" s="3"/>
    </row>
    <row r="143" spans="1:3" ht="12.75">
      <c r="A143" s="9"/>
      <c r="B143" s="3"/>
      <c r="C143" s="3"/>
    </row>
    <row r="144" spans="1:3" ht="12.75">
      <c r="A144" s="9"/>
      <c r="B144" s="3"/>
      <c r="C144" s="3"/>
    </row>
    <row r="145" spans="1:3" ht="12.75">
      <c r="A145" s="9"/>
      <c r="B145" s="3"/>
      <c r="C145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45"/>
  <sheetViews>
    <sheetView workbookViewId="0" topLeftCell="A1">
      <selection activeCell="B3" sqref="B3:D19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22" t="s">
        <v>103</v>
      </c>
      <c r="B1" s="122"/>
      <c r="C1" s="122"/>
      <c r="D1" s="122"/>
    </row>
    <row r="2" spans="1:4" ht="13.5" thickBot="1">
      <c r="A2" s="4"/>
      <c r="B2" s="43" t="s">
        <v>2</v>
      </c>
      <c r="C2" s="43" t="s">
        <v>3</v>
      </c>
      <c r="D2" s="5" t="s">
        <v>4</v>
      </c>
    </row>
    <row r="3" spans="1:7" ht="24.75" customHeight="1">
      <c r="A3" s="6">
        <v>1</v>
      </c>
      <c r="B3" s="94" t="s">
        <v>159</v>
      </c>
      <c r="C3" s="101">
        <f>'K3 SPORT HVĚZDY'!Q10</f>
        <v>256.23</v>
      </c>
      <c r="D3" s="117">
        <f aca="true" t="shared" si="0" ref="D3:D19">C3-C$3</f>
        <v>0</v>
      </c>
      <c r="F3" s="12"/>
      <c r="G3" s="13"/>
    </row>
    <row r="4" spans="1:10" ht="24.75" customHeight="1">
      <c r="A4" s="6">
        <v>2</v>
      </c>
      <c r="B4" s="105" t="s">
        <v>5</v>
      </c>
      <c r="C4" s="55">
        <f>'ŠNEČEK TEAM'!Q10</f>
        <v>217.97</v>
      </c>
      <c r="D4" s="104">
        <f t="shared" si="0"/>
        <v>-38.26000000000002</v>
      </c>
      <c r="H4" s="28"/>
      <c r="I4" s="13"/>
      <c r="J4" s="21"/>
    </row>
    <row r="5" spans="1:4" ht="24.75" customHeight="1">
      <c r="A5" s="6">
        <v>3</v>
      </c>
      <c r="B5" s="103" t="s">
        <v>7</v>
      </c>
      <c r="C5" s="55">
        <f>'PROPÁNAJÁNA TEAM'!Q10</f>
        <v>213.13</v>
      </c>
      <c r="D5" s="104">
        <f t="shared" si="0"/>
        <v>-43.10000000000002</v>
      </c>
    </row>
    <row r="6" spans="1:4" ht="24.75" customHeight="1">
      <c r="A6" s="6">
        <v>4</v>
      </c>
      <c r="B6" s="109" t="s">
        <v>64</v>
      </c>
      <c r="C6" s="81">
        <f>'Náhradní termín'!Q10</f>
        <v>205.4</v>
      </c>
      <c r="D6" s="112">
        <f t="shared" si="0"/>
        <v>-50.83000000000001</v>
      </c>
    </row>
    <row r="7" spans="1:4" ht="24.75" customHeight="1">
      <c r="A7" s="6">
        <v>5</v>
      </c>
      <c r="B7" s="109" t="s">
        <v>160</v>
      </c>
      <c r="C7" s="81">
        <f>'K3 SPORT ZBYTKY'!Q10</f>
        <v>201.98000000000002</v>
      </c>
      <c r="D7" s="112">
        <f t="shared" si="0"/>
        <v>-54.25</v>
      </c>
    </row>
    <row r="8" spans="1:4" ht="24.75" customHeight="1">
      <c r="A8" s="6">
        <v>6</v>
      </c>
      <c r="B8" s="107" t="s">
        <v>6</v>
      </c>
      <c r="C8" s="81">
        <f>'FC Vlachovice'!Q10</f>
        <v>186.92000000000002</v>
      </c>
      <c r="D8" s="112">
        <f t="shared" si="0"/>
        <v>-69.31</v>
      </c>
    </row>
    <row r="9" spans="1:6" ht="24.75" customHeight="1">
      <c r="A9" s="6">
        <v>7</v>
      </c>
      <c r="B9" s="109" t="s">
        <v>145</v>
      </c>
      <c r="C9" s="81">
        <f>'PARDÁL TEAM'!Q10</f>
        <v>175.45999999999998</v>
      </c>
      <c r="D9" s="110">
        <f t="shared" si="0"/>
        <v>-80.77000000000004</v>
      </c>
      <c r="F9" s="10"/>
    </row>
    <row r="10" spans="1:4" ht="24.75" customHeight="1">
      <c r="A10" s="6">
        <v>8</v>
      </c>
      <c r="B10" s="109" t="s">
        <v>135</v>
      </c>
      <c r="C10" s="81">
        <f>'VELTLÍNSKÉ ZELENÉ'!Q10</f>
        <v>173.59</v>
      </c>
      <c r="D10" s="110">
        <f t="shared" si="0"/>
        <v>-82.64000000000001</v>
      </c>
    </row>
    <row r="11" spans="1:4" ht="24.75" customHeight="1">
      <c r="A11" s="6">
        <v>9</v>
      </c>
      <c r="B11" s="109" t="s">
        <v>8</v>
      </c>
      <c r="C11" s="81">
        <f>'ŠVANDA TEAM'!Q10</f>
        <v>154.77</v>
      </c>
      <c r="D11" s="110">
        <f t="shared" si="0"/>
        <v>-101.46000000000001</v>
      </c>
    </row>
    <row r="12" spans="1:4" ht="24.75" customHeight="1">
      <c r="A12" s="6">
        <v>10</v>
      </c>
      <c r="B12" s="107" t="s">
        <v>9</v>
      </c>
      <c r="C12" s="81">
        <f>'JATKY Nové Město'!Q10</f>
        <v>112.31</v>
      </c>
      <c r="D12" s="108">
        <f t="shared" si="0"/>
        <v>-143.92000000000002</v>
      </c>
    </row>
    <row r="13" spans="1:4" ht="24.75" customHeight="1">
      <c r="A13" s="6">
        <v>11</v>
      </c>
      <c r="B13" s="111" t="s">
        <v>151</v>
      </c>
      <c r="C13" s="56">
        <f>'OKLAHOMA TEAM'!Q10</f>
        <v>102.4</v>
      </c>
      <c r="D13" s="108">
        <f t="shared" si="0"/>
        <v>-153.83</v>
      </c>
    </row>
    <row r="14" spans="1:4" ht="24.75" customHeight="1">
      <c r="A14" s="6">
        <v>12</v>
      </c>
      <c r="B14" s="109" t="s">
        <v>161</v>
      </c>
      <c r="C14" s="81">
        <f>'K3 SPORT VÝBĚR'!Q10</f>
        <v>73.89</v>
      </c>
      <c r="D14" s="112">
        <f t="shared" si="0"/>
        <v>-182.34000000000003</v>
      </c>
    </row>
    <row r="15" spans="1:4" ht="24.75" customHeight="1">
      <c r="A15" s="6">
        <v>13</v>
      </c>
      <c r="B15" s="109" t="s">
        <v>126</v>
      </c>
      <c r="C15" s="81">
        <f>PŘÍBUZNÍ!Q10</f>
        <v>57.36</v>
      </c>
      <c r="D15" s="112">
        <f t="shared" si="0"/>
        <v>-198.87</v>
      </c>
    </row>
    <row r="16" spans="1:4" ht="24" customHeight="1">
      <c r="A16" s="6">
        <v>14</v>
      </c>
      <c r="B16" s="111" t="s">
        <v>138</v>
      </c>
      <c r="C16" s="56">
        <f>'HT KRAPET'!Q10</f>
        <v>0</v>
      </c>
      <c r="D16" s="108">
        <f t="shared" si="0"/>
        <v>-256.23</v>
      </c>
    </row>
    <row r="17" spans="1:4" ht="24.75" customHeight="1" thickBot="1">
      <c r="A17" s="11">
        <v>15</v>
      </c>
      <c r="B17" s="111" t="s">
        <v>10</v>
      </c>
      <c r="C17" s="56">
        <f>'BOURÁCI Velká Losenice'!Q10</f>
        <v>0</v>
      </c>
      <c r="D17" s="108">
        <f t="shared" si="0"/>
        <v>-256.23</v>
      </c>
    </row>
    <row r="18" spans="1:4" ht="27.75" customHeight="1" thickBot="1">
      <c r="A18" s="11">
        <v>16</v>
      </c>
      <c r="B18" s="111" t="s">
        <v>121</v>
      </c>
      <c r="C18" s="56">
        <f>'JEN TAK TAK'!Q10</f>
        <v>0</v>
      </c>
      <c r="D18" s="108">
        <f t="shared" si="0"/>
        <v>-256.23</v>
      </c>
    </row>
    <row r="19" spans="1:4" ht="26.25" customHeight="1" thickBot="1">
      <c r="A19" s="11">
        <v>17</v>
      </c>
      <c r="B19" s="113" t="s">
        <v>11</v>
      </c>
      <c r="C19" s="114">
        <f>'CHEE CHOO TEAM'!Q10</f>
        <v>0</v>
      </c>
      <c r="D19" s="115">
        <f t="shared" si="0"/>
        <v>-256.23</v>
      </c>
    </row>
    <row r="20" spans="1:3" ht="12.75">
      <c r="A20" s="9"/>
      <c r="B20" s="3"/>
      <c r="C20" s="3"/>
    </row>
    <row r="21" spans="1:3" ht="12.75">
      <c r="A21" s="9"/>
      <c r="B21" s="3"/>
      <c r="C21" s="3"/>
    </row>
    <row r="22" spans="1:3" ht="12.75">
      <c r="A22" s="9"/>
      <c r="B22" s="3"/>
      <c r="C22" s="3"/>
    </row>
    <row r="23" spans="1:3" ht="12.75">
      <c r="A23" s="9"/>
      <c r="B23" s="3"/>
      <c r="C23" s="3"/>
    </row>
    <row r="24" spans="1:3" ht="12.75">
      <c r="A24" s="9"/>
      <c r="B24" s="3"/>
      <c r="C24" s="3"/>
    </row>
    <row r="25" spans="1:3" ht="12.75">
      <c r="A25" s="9"/>
      <c r="B25" s="3"/>
      <c r="C25" s="3"/>
    </row>
    <row r="26" spans="1:3" ht="12.75">
      <c r="A26" s="9"/>
      <c r="B26" s="3"/>
      <c r="C26" s="3"/>
    </row>
    <row r="27" spans="1:3" ht="12.75">
      <c r="A27" s="9"/>
      <c r="B27" s="3"/>
      <c r="C27" s="3"/>
    </row>
    <row r="28" spans="1:3" ht="12.75">
      <c r="A28" s="9"/>
      <c r="B28" s="3"/>
      <c r="C28" s="3"/>
    </row>
    <row r="29" spans="1:3" ht="12.75">
      <c r="A29" s="9"/>
      <c r="B29" s="3"/>
      <c r="C29" s="3"/>
    </row>
    <row r="30" spans="1:3" ht="12.75">
      <c r="A30" s="9"/>
      <c r="B30" s="3"/>
      <c r="C30" s="3"/>
    </row>
    <row r="31" spans="1:3" ht="12.75">
      <c r="A31" s="9"/>
      <c r="B31" s="3"/>
      <c r="C31" s="3"/>
    </row>
    <row r="32" spans="1:3" ht="12.75">
      <c r="A32" s="9"/>
      <c r="B32" s="3"/>
      <c r="C32" s="3"/>
    </row>
    <row r="33" spans="1:3" ht="12.75">
      <c r="A33" s="9"/>
      <c r="B33" s="3"/>
      <c r="C33" s="3"/>
    </row>
    <row r="34" spans="1:3" ht="12.75">
      <c r="A34" s="9"/>
      <c r="B34" s="3"/>
      <c r="C34" s="3"/>
    </row>
    <row r="35" spans="1:3" ht="12.75">
      <c r="A35" s="9"/>
      <c r="B35" s="3"/>
      <c r="C35" s="3"/>
    </row>
    <row r="36" spans="1:3" ht="12.75">
      <c r="A36" s="9"/>
      <c r="B36" s="3"/>
      <c r="C36" s="3"/>
    </row>
    <row r="37" spans="1:3" ht="12.75">
      <c r="A37" s="9"/>
      <c r="B37" s="3"/>
      <c r="C37" s="3"/>
    </row>
    <row r="38" spans="1:3" ht="12.75">
      <c r="A38" s="9"/>
      <c r="B38" s="3"/>
      <c r="C38" s="3"/>
    </row>
    <row r="39" spans="1:3" ht="12.75">
      <c r="A39" s="9"/>
      <c r="B39" s="3"/>
      <c r="C39" s="3"/>
    </row>
    <row r="40" spans="1:3" ht="12.75">
      <c r="A40" s="9"/>
      <c r="B40" s="3"/>
      <c r="C40" s="3"/>
    </row>
    <row r="41" spans="1:3" ht="12.75">
      <c r="A41" s="9"/>
      <c r="B41" s="3"/>
      <c r="C41" s="3"/>
    </row>
    <row r="42" spans="1:3" ht="12.75">
      <c r="A42" s="9"/>
      <c r="B42" s="3"/>
      <c r="C42" s="3"/>
    </row>
    <row r="43" spans="1:3" ht="12.75">
      <c r="A43" s="9"/>
      <c r="B43" s="3"/>
      <c r="C43" s="3"/>
    </row>
    <row r="44" spans="1:3" ht="12.75">
      <c r="A44" s="9"/>
      <c r="B44" s="3"/>
      <c r="C44" s="3"/>
    </row>
    <row r="45" spans="1:3" ht="12.75">
      <c r="A45" s="9"/>
      <c r="B45" s="3"/>
      <c r="C45" s="3"/>
    </row>
    <row r="46" spans="1:3" ht="12.75">
      <c r="A46" s="9"/>
      <c r="B46" s="3"/>
      <c r="C46" s="3"/>
    </row>
    <row r="47" spans="1:3" ht="12.75">
      <c r="A47" s="9"/>
      <c r="B47" s="3"/>
      <c r="C47" s="3"/>
    </row>
    <row r="48" spans="1:3" ht="12.75">
      <c r="A48" s="9"/>
      <c r="B48" s="3"/>
      <c r="C48" s="3"/>
    </row>
    <row r="49" spans="1:3" ht="12.75">
      <c r="A49" s="9"/>
      <c r="B49" s="3"/>
      <c r="C49" s="3"/>
    </row>
    <row r="50" spans="1:3" ht="12.75">
      <c r="A50" s="9"/>
      <c r="B50" s="3"/>
      <c r="C50" s="3"/>
    </row>
    <row r="51" spans="1:3" ht="12.75">
      <c r="A51" s="9"/>
      <c r="B51" s="3"/>
      <c r="C51" s="3"/>
    </row>
    <row r="52" spans="1:3" ht="12.75">
      <c r="A52" s="9"/>
      <c r="B52" s="3"/>
      <c r="C52" s="3"/>
    </row>
    <row r="53" spans="1:3" ht="12.75">
      <c r="A53" s="9"/>
      <c r="B53" s="3"/>
      <c r="C53" s="3"/>
    </row>
    <row r="54" spans="1:3" ht="12.75">
      <c r="A54" s="9"/>
      <c r="B54" s="3"/>
      <c r="C54" s="3"/>
    </row>
    <row r="55" spans="1:3" ht="12.75">
      <c r="A55" s="9"/>
      <c r="B55" s="3"/>
      <c r="C55" s="3"/>
    </row>
    <row r="56" spans="1:3" ht="12.75">
      <c r="A56" s="9"/>
      <c r="B56" s="3"/>
      <c r="C56" s="3"/>
    </row>
    <row r="57" spans="1:3" ht="12.75">
      <c r="A57" s="9"/>
      <c r="B57" s="3"/>
      <c r="C57" s="3"/>
    </row>
    <row r="58" spans="1:3" ht="12.75">
      <c r="A58" s="9"/>
      <c r="B58" s="3"/>
      <c r="C58" s="3"/>
    </row>
    <row r="59" spans="1:3" ht="12.75">
      <c r="A59" s="9"/>
      <c r="B59" s="3"/>
      <c r="C59" s="3"/>
    </row>
    <row r="60" spans="1:3" ht="12.75">
      <c r="A60" s="9"/>
      <c r="B60" s="3"/>
      <c r="C60" s="3"/>
    </row>
    <row r="61" spans="1:3" ht="12.75">
      <c r="A61" s="9"/>
      <c r="B61" s="3"/>
      <c r="C61" s="3"/>
    </row>
    <row r="62" spans="1:3" ht="12.75">
      <c r="A62" s="9"/>
      <c r="B62" s="3"/>
      <c r="C62" s="3"/>
    </row>
    <row r="63" spans="1:3" ht="12.75">
      <c r="A63" s="9"/>
      <c r="B63" s="3"/>
      <c r="C63" s="3"/>
    </row>
    <row r="64" spans="1:3" ht="12.75">
      <c r="A64" s="9"/>
      <c r="B64" s="3"/>
      <c r="C64" s="3"/>
    </row>
    <row r="65" spans="1:3" ht="12.75">
      <c r="A65" s="9"/>
      <c r="B65" s="3"/>
      <c r="C65" s="3"/>
    </row>
    <row r="66" spans="1:3" ht="12.75">
      <c r="A66" s="9"/>
      <c r="B66" s="3"/>
      <c r="C66" s="3"/>
    </row>
    <row r="67" spans="1:3" ht="12.75">
      <c r="A67" s="9"/>
      <c r="B67" s="3"/>
      <c r="C67" s="3"/>
    </row>
    <row r="68" spans="1:3" ht="12.75">
      <c r="A68" s="9"/>
      <c r="B68" s="3"/>
      <c r="C68" s="3"/>
    </row>
    <row r="69" spans="1:3" ht="12.75">
      <c r="A69" s="9"/>
      <c r="B69" s="3"/>
      <c r="C69" s="3"/>
    </row>
    <row r="70" spans="1:3" ht="12.75">
      <c r="A70" s="9"/>
      <c r="B70" s="3"/>
      <c r="C70" s="3"/>
    </row>
    <row r="71" spans="1:3" ht="12.75">
      <c r="A71" s="9"/>
      <c r="B71" s="3"/>
      <c r="C71" s="3"/>
    </row>
    <row r="72" spans="1:3" ht="12.75">
      <c r="A72" s="9"/>
      <c r="B72" s="3"/>
      <c r="C72" s="3"/>
    </row>
    <row r="73" spans="1:3" ht="12.75">
      <c r="A73" s="9"/>
      <c r="B73" s="3"/>
      <c r="C73" s="3"/>
    </row>
    <row r="74" spans="1:3" ht="12.75">
      <c r="A74" s="9"/>
      <c r="B74" s="3"/>
      <c r="C74" s="3"/>
    </row>
    <row r="75" spans="1:3" ht="12.75">
      <c r="A75" s="9"/>
      <c r="B75" s="3"/>
      <c r="C75" s="3"/>
    </row>
    <row r="76" spans="1:3" ht="12.75">
      <c r="A76" s="9"/>
      <c r="B76" s="3"/>
      <c r="C76" s="3"/>
    </row>
    <row r="77" spans="1:3" ht="12.75">
      <c r="A77" s="9"/>
      <c r="B77" s="3"/>
      <c r="C77" s="3"/>
    </row>
    <row r="78" spans="1:3" ht="12.75">
      <c r="A78" s="9"/>
      <c r="B78" s="3"/>
      <c r="C78" s="3"/>
    </row>
    <row r="79" spans="1:3" ht="12.75">
      <c r="A79" s="9"/>
      <c r="B79" s="3"/>
      <c r="C79" s="3"/>
    </row>
    <row r="80" spans="1:3" ht="12.75">
      <c r="A80" s="9"/>
      <c r="B80" s="3"/>
      <c r="C80" s="3"/>
    </row>
    <row r="81" spans="1:3" ht="12.75">
      <c r="A81" s="9"/>
      <c r="B81" s="3"/>
      <c r="C81" s="3"/>
    </row>
    <row r="82" spans="1:3" ht="12.75">
      <c r="A82" s="9"/>
      <c r="B82" s="3"/>
      <c r="C82" s="3"/>
    </row>
    <row r="83" spans="1:3" ht="12.75">
      <c r="A83" s="9"/>
      <c r="B83" s="3"/>
      <c r="C83" s="3"/>
    </row>
    <row r="84" spans="1:3" ht="12.75">
      <c r="A84" s="9"/>
      <c r="B84" s="3"/>
      <c r="C84" s="3"/>
    </row>
    <row r="85" spans="1:3" ht="12.75">
      <c r="A85" s="9"/>
      <c r="B85" s="3"/>
      <c r="C85" s="3"/>
    </row>
    <row r="86" spans="1:3" ht="12.75">
      <c r="A86" s="9"/>
      <c r="B86" s="3"/>
      <c r="C86" s="3"/>
    </row>
    <row r="87" spans="1:3" ht="12.75">
      <c r="A87" s="9"/>
      <c r="B87" s="3"/>
      <c r="C87" s="3"/>
    </row>
    <row r="88" spans="1:3" ht="12.75">
      <c r="A88" s="9"/>
      <c r="B88" s="3"/>
      <c r="C88" s="3"/>
    </row>
    <row r="89" spans="1:3" ht="12.75">
      <c r="A89" s="9"/>
      <c r="B89" s="3"/>
      <c r="C89" s="3"/>
    </row>
    <row r="90" spans="1:3" ht="12.75">
      <c r="A90" s="9"/>
      <c r="B90" s="3"/>
      <c r="C90" s="3"/>
    </row>
    <row r="91" spans="1:3" ht="12.75">
      <c r="A91" s="9"/>
      <c r="B91" s="3"/>
      <c r="C91" s="3"/>
    </row>
    <row r="92" spans="1:3" ht="12.75">
      <c r="A92" s="9"/>
      <c r="B92" s="3"/>
      <c r="C92" s="3"/>
    </row>
    <row r="93" spans="1:3" ht="12.75">
      <c r="A93" s="9"/>
      <c r="B93" s="3"/>
      <c r="C93" s="3"/>
    </row>
    <row r="94" spans="1:3" ht="12.75">
      <c r="A94" s="9"/>
      <c r="B94" s="3"/>
      <c r="C94" s="3"/>
    </row>
    <row r="95" spans="1:3" ht="12.75">
      <c r="A95" s="9"/>
      <c r="B95" s="3"/>
      <c r="C95" s="3"/>
    </row>
    <row r="96" spans="1:3" ht="12.75">
      <c r="A96" s="9"/>
      <c r="B96" s="3"/>
      <c r="C96" s="3"/>
    </row>
    <row r="97" spans="1:3" ht="12.75">
      <c r="A97" s="9"/>
      <c r="B97" s="3"/>
      <c r="C97" s="3"/>
    </row>
    <row r="98" spans="1:3" ht="12.75">
      <c r="A98" s="9"/>
      <c r="B98" s="3"/>
      <c r="C98" s="3"/>
    </row>
    <row r="99" spans="1:3" ht="12.75">
      <c r="A99" s="9"/>
      <c r="B99" s="3"/>
      <c r="C99" s="3"/>
    </row>
    <row r="100" spans="1:3" ht="12.75">
      <c r="A100" s="9"/>
      <c r="B100" s="3"/>
      <c r="C100" s="3"/>
    </row>
    <row r="101" spans="1:3" ht="12.75">
      <c r="A101" s="9"/>
      <c r="B101" s="3"/>
      <c r="C101" s="3"/>
    </row>
    <row r="102" spans="1:3" ht="12.75">
      <c r="A102" s="9"/>
      <c r="B102" s="3"/>
      <c r="C102" s="3"/>
    </row>
    <row r="103" spans="1:3" ht="12.75">
      <c r="A103" s="9"/>
      <c r="B103" s="3"/>
      <c r="C103" s="3"/>
    </row>
    <row r="104" spans="1:3" ht="12.75">
      <c r="A104" s="9"/>
      <c r="B104" s="3"/>
      <c r="C104" s="3"/>
    </row>
    <row r="105" spans="1:3" ht="12.75">
      <c r="A105" s="9"/>
      <c r="B105" s="3"/>
      <c r="C105" s="3"/>
    </row>
    <row r="106" spans="1:3" ht="12.75">
      <c r="A106" s="9"/>
      <c r="B106" s="3"/>
      <c r="C106" s="3"/>
    </row>
    <row r="107" spans="1:3" ht="12.75">
      <c r="A107" s="9"/>
      <c r="B107" s="3"/>
      <c r="C107" s="3"/>
    </row>
    <row r="108" spans="1:3" ht="12.75">
      <c r="A108" s="9"/>
      <c r="B108" s="3"/>
      <c r="C108" s="3"/>
    </row>
    <row r="109" spans="1:3" ht="12.75">
      <c r="A109" s="9"/>
      <c r="B109" s="3"/>
      <c r="C109" s="3"/>
    </row>
    <row r="110" spans="1:3" ht="12.75">
      <c r="A110" s="9"/>
      <c r="B110" s="3"/>
      <c r="C110" s="3"/>
    </row>
    <row r="111" spans="1:3" ht="12.75">
      <c r="A111" s="9"/>
      <c r="B111" s="3"/>
      <c r="C111" s="3"/>
    </row>
    <row r="112" spans="1:3" ht="12.75">
      <c r="A112" s="9"/>
      <c r="B112" s="3"/>
      <c r="C112" s="3"/>
    </row>
    <row r="113" spans="1:3" ht="12.75">
      <c r="A113" s="9"/>
      <c r="B113" s="3"/>
      <c r="C113" s="3"/>
    </row>
    <row r="114" spans="1:3" ht="12.75">
      <c r="A114" s="9"/>
      <c r="B114" s="3"/>
      <c r="C114" s="3"/>
    </row>
    <row r="115" spans="1:3" ht="12.75">
      <c r="A115" s="9"/>
      <c r="B115" s="3"/>
      <c r="C115" s="3"/>
    </row>
    <row r="116" spans="1:3" ht="12.75">
      <c r="A116" s="9"/>
      <c r="B116" s="3"/>
      <c r="C116" s="3"/>
    </row>
    <row r="117" spans="1:3" ht="12.75">
      <c r="A117" s="9"/>
      <c r="B117" s="3"/>
      <c r="C117" s="3"/>
    </row>
    <row r="118" spans="1:3" ht="12.75">
      <c r="A118" s="9"/>
      <c r="B118" s="3"/>
      <c r="C118" s="3"/>
    </row>
    <row r="119" spans="1:3" ht="12.75">
      <c r="A119" s="9"/>
      <c r="B119" s="3"/>
      <c r="C119" s="3"/>
    </row>
    <row r="120" spans="1:3" ht="12.75">
      <c r="A120" s="9"/>
      <c r="B120" s="3"/>
      <c r="C120" s="3"/>
    </row>
    <row r="121" spans="1:3" ht="12.75">
      <c r="A121" s="9"/>
      <c r="B121" s="3"/>
      <c r="C121" s="3"/>
    </row>
    <row r="122" spans="1:3" ht="12.75">
      <c r="A122" s="9"/>
      <c r="B122" s="3"/>
      <c r="C122" s="3"/>
    </row>
    <row r="123" spans="1:3" ht="12.75">
      <c r="A123" s="9"/>
      <c r="B123" s="3"/>
      <c r="C123" s="3"/>
    </row>
    <row r="124" spans="1:3" ht="12.75">
      <c r="A124" s="9"/>
      <c r="B124" s="3"/>
      <c r="C124" s="3"/>
    </row>
    <row r="125" spans="1:3" ht="12.75">
      <c r="A125" s="9"/>
      <c r="B125" s="3"/>
      <c r="C125" s="3"/>
    </row>
    <row r="126" spans="1:3" ht="12.75">
      <c r="A126" s="9"/>
      <c r="B126" s="3"/>
      <c r="C126" s="3"/>
    </row>
    <row r="127" spans="1:3" ht="12.75">
      <c r="A127" s="9"/>
      <c r="B127" s="3"/>
      <c r="C127" s="3"/>
    </row>
    <row r="128" spans="1:3" ht="12.75">
      <c r="A128" s="9"/>
      <c r="B128" s="3"/>
      <c r="C128" s="3"/>
    </row>
    <row r="129" spans="1:3" ht="12.75">
      <c r="A129" s="9"/>
      <c r="B129" s="3"/>
      <c r="C129" s="3"/>
    </row>
    <row r="130" spans="1:3" ht="12.75">
      <c r="A130" s="9"/>
      <c r="B130" s="3"/>
      <c r="C130" s="3"/>
    </row>
    <row r="131" spans="1:3" ht="12.75">
      <c r="A131" s="9"/>
      <c r="B131" s="3"/>
      <c r="C131" s="3"/>
    </row>
    <row r="132" spans="1:3" ht="12.75">
      <c r="A132" s="9"/>
      <c r="B132" s="3"/>
      <c r="C132" s="3"/>
    </row>
    <row r="133" spans="1:3" ht="12.75">
      <c r="A133" s="9"/>
      <c r="B133" s="3"/>
      <c r="C133" s="3"/>
    </row>
    <row r="134" spans="1:3" ht="12.75">
      <c r="A134" s="9"/>
      <c r="B134" s="3"/>
      <c r="C134" s="3"/>
    </row>
    <row r="135" spans="1:3" ht="12.75">
      <c r="A135" s="9"/>
      <c r="B135" s="3"/>
      <c r="C135" s="3"/>
    </row>
    <row r="136" spans="1:3" ht="12.75">
      <c r="A136" s="9"/>
      <c r="B136" s="3"/>
      <c r="C136" s="3"/>
    </row>
    <row r="137" spans="1:3" ht="12.75">
      <c r="A137" s="9"/>
      <c r="B137" s="3"/>
      <c r="C137" s="3"/>
    </row>
    <row r="138" spans="1:3" ht="12.75">
      <c r="A138" s="9"/>
      <c r="B138" s="3"/>
      <c r="C138" s="3"/>
    </row>
    <row r="139" spans="1:3" ht="12.75">
      <c r="A139" s="9"/>
      <c r="B139" s="3"/>
      <c r="C139" s="3"/>
    </row>
    <row r="140" spans="1:3" ht="12.75">
      <c r="A140" s="9"/>
      <c r="B140" s="3"/>
      <c r="C140" s="3"/>
    </row>
    <row r="141" spans="1:3" ht="12.75">
      <c r="A141" s="9"/>
      <c r="B141" s="3"/>
      <c r="C141" s="3"/>
    </row>
    <row r="142" spans="1:3" ht="12.75">
      <c r="A142" s="9"/>
      <c r="B142" s="3"/>
      <c r="C142" s="3"/>
    </row>
    <row r="143" spans="1:3" ht="12.75">
      <c r="A143" s="9"/>
      <c r="B143" s="3"/>
      <c r="C143" s="3"/>
    </row>
    <row r="144" spans="1:3" ht="12.75">
      <c r="A144" s="9"/>
      <c r="B144" s="3"/>
      <c r="C144" s="3"/>
    </row>
    <row r="145" spans="1:3" ht="12.75">
      <c r="A145" s="9"/>
      <c r="B145" s="3"/>
      <c r="C145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45"/>
  <sheetViews>
    <sheetView workbookViewId="0" topLeftCell="A1">
      <selection activeCell="H5" sqref="H5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22" t="s">
        <v>104</v>
      </c>
      <c r="B1" s="122"/>
      <c r="C1" s="122"/>
      <c r="D1" s="122"/>
    </row>
    <row r="2" spans="1:4" ht="13.5" thickBot="1">
      <c r="A2" s="4"/>
      <c r="B2" s="43" t="s">
        <v>2</v>
      </c>
      <c r="C2" s="43" t="s">
        <v>3</v>
      </c>
      <c r="D2" s="5" t="s">
        <v>4</v>
      </c>
    </row>
    <row r="3" spans="1:7" ht="24.75" customHeight="1">
      <c r="A3" s="6">
        <v>1</v>
      </c>
      <c r="B3" s="94" t="s">
        <v>64</v>
      </c>
      <c r="C3" s="101">
        <f>'Náhradní termín'!R10</f>
        <v>243.51</v>
      </c>
      <c r="D3" s="117">
        <f>C3-C$3</f>
        <v>0</v>
      </c>
      <c r="F3" s="12"/>
      <c r="G3" s="13"/>
    </row>
    <row r="4" spans="1:10" ht="24.75" customHeight="1">
      <c r="A4" s="6">
        <v>2</v>
      </c>
      <c r="B4" s="105" t="s">
        <v>121</v>
      </c>
      <c r="C4" s="55">
        <f>'JEN TAK TAK'!R10</f>
        <v>239.71</v>
      </c>
      <c r="D4" s="104">
        <f>C4-C$3</f>
        <v>-3.799999999999983</v>
      </c>
      <c r="H4" s="28"/>
      <c r="I4" s="13"/>
      <c r="J4" s="21"/>
    </row>
    <row r="5" spans="1:4" ht="24.75" customHeight="1">
      <c r="A5" s="6">
        <v>3</v>
      </c>
      <c r="B5" s="103" t="s">
        <v>6</v>
      </c>
      <c r="C5" s="55">
        <f>'FC Vlachovice'!R10</f>
        <v>215.01999999999998</v>
      </c>
      <c r="D5" s="104">
        <f>C5-C$3</f>
        <v>-28.49000000000001</v>
      </c>
    </row>
    <row r="6" spans="1:4" ht="24.75" customHeight="1">
      <c r="A6" s="6">
        <v>4</v>
      </c>
      <c r="B6" s="130" t="s">
        <v>5</v>
      </c>
      <c r="C6" s="131">
        <f>'ŠNEČEK TEAM'!R10</f>
        <v>213.12</v>
      </c>
      <c r="D6" s="132">
        <f>C6-C$3</f>
        <v>-30.389999999999986</v>
      </c>
    </row>
    <row r="7" spans="1:4" ht="24.75" customHeight="1">
      <c r="A7" s="6">
        <v>5</v>
      </c>
      <c r="B7" s="130" t="s">
        <v>159</v>
      </c>
      <c r="C7" s="131">
        <f>'K3 SPORT HVĚZDY'!R10</f>
        <v>206.79000000000002</v>
      </c>
      <c r="D7" s="132">
        <f>C7-C$3</f>
        <v>-36.71999999999997</v>
      </c>
    </row>
    <row r="8" spans="1:4" ht="24.75" customHeight="1">
      <c r="A8" s="6">
        <v>6</v>
      </c>
      <c r="B8" s="130" t="s">
        <v>126</v>
      </c>
      <c r="C8" s="131">
        <f>PŘÍBUZNÍ!R10</f>
        <v>194.77000000000004</v>
      </c>
      <c r="D8" s="132">
        <f>C8-C$3</f>
        <v>-48.73999999999995</v>
      </c>
    </row>
    <row r="9" spans="1:8" ht="24.75" customHeight="1">
      <c r="A9" s="6">
        <v>7</v>
      </c>
      <c r="B9" s="130" t="s">
        <v>8</v>
      </c>
      <c r="C9" s="131">
        <f>'ŠVANDA TEAM'!R10</f>
        <v>194.13</v>
      </c>
      <c r="D9" s="126">
        <f>C9-C$3</f>
        <v>-49.379999999999995</v>
      </c>
      <c r="F9" s="29"/>
      <c r="G9" s="13"/>
      <c r="H9" s="21"/>
    </row>
    <row r="10" spans="1:4" ht="24.75" customHeight="1">
      <c r="A10" s="6">
        <v>8</v>
      </c>
      <c r="B10" s="130" t="s">
        <v>135</v>
      </c>
      <c r="C10" s="131">
        <f>'VELTLÍNSKÉ ZELENÉ'!R10</f>
        <v>193.51</v>
      </c>
      <c r="D10" s="126">
        <f>C10-C$3</f>
        <v>-50</v>
      </c>
    </row>
    <row r="11" spans="1:4" ht="24.75" customHeight="1">
      <c r="A11" s="6">
        <v>9</v>
      </c>
      <c r="B11" s="133" t="s">
        <v>7</v>
      </c>
      <c r="C11" s="131">
        <f>'PROPÁNAJÁNA TEAM'!R10</f>
        <v>192.23999999999998</v>
      </c>
      <c r="D11" s="132">
        <f>C11-C$3</f>
        <v>-51.27000000000001</v>
      </c>
    </row>
    <row r="12" spans="1:4" ht="24.75" customHeight="1">
      <c r="A12" s="6">
        <v>10</v>
      </c>
      <c r="B12" s="130" t="s">
        <v>151</v>
      </c>
      <c r="C12" s="131">
        <f>'OKLAHOMA TEAM'!R10</f>
        <v>159.32999999999998</v>
      </c>
      <c r="D12" s="132">
        <f>C12-C$3</f>
        <v>-84.18</v>
      </c>
    </row>
    <row r="13" spans="1:4" ht="24.75" customHeight="1">
      <c r="A13" s="6">
        <v>11</v>
      </c>
      <c r="B13" s="130" t="s">
        <v>160</v>
      </c>
      <c r="C13" s="131">
        <f>'K3 SPORT ZBYTKY'!R10</f>
        <v>158.69</v>
      </c>
      <c r="D13" s="132">
        <f>C13-C$3</f>
        <v>-84.82</v>
      </c>
    </row>
    <row r="14" spans="1:4" ht="24.75" customHeight="1">
      <c r="A14" s="6">
        <v>12</v>
      </c>
      <c r="B14" s="130" t="s">
        <v>145</v>
      </c>
      <c r="C14" s="131">
        <f>'PARDÁL TEAM'!R10</f>
        <v>145.4</v>
      </c>
      <c r="D14" s="126">
        <f>C14-C$3</f>
        <v>-98.10999999999999</v>
      </c>
    </row>
    <row r="15" spans="1:4" ht="24.75" customHeight="1">
      <c r="A15" s="6">
        <v>13</v>
      </c>
      <c r="B15" s="133" t="s">
        <v>9</v>
      </c>
      <c r="C15" s="131">
        <f>'JATKY Nové Město'!R10</f>
        <v>126.05000000000001</v>
      </c>
      <c r="D15" s="132">
        <f>C15-C$3</f>
        <v>-117.45999999999998</v>
      </c>
    </row>
    <row r="16" spans="1:4" ht="24" customHeight="1">
      <c r="A16" s="6">
        <v>14</v>
      </c>
      <c r="B16" s="130" t="s">
        <v>10</v>
      </c>
      <c r="C16" s="131">
        <f>'BOURÁCI Velká Losenice'!R10</f>
        <v>119.72</v>
      </c>
      <c r="D16" s="132">
        <f>C16-C$3</f>
        <v>-123.78999999999999</v>
      </c>
    </row>
    <row r="17" spans="1:4" ht="24.75" customHeight="1" thickBot="1">
      <c r="A17" s="11">
        <v>15</v>
      </c>
      <c r="B17" s="130" t="s">
        <v>138</v>
      </c>
      <c r="C17" s="131">
        <f>'HT KRAPET'!R10</f>
        <v>91.87</v>
      </c>
      <c r="D17" s="132">
        <f>C17-C$3</f>
        <v>-151.64</v>
      </c>
    </row>
    <row r="18" spans="1:4" ht="27.75" customHeight="1" thickBot="1">
      <c r="A18" s="11">
        <v>16</v>
      </c>
      <c r="B18" s="130" t="s">
        <v>161</v>
      </c>
      <c r="C18" s="131">
        <f>'K3 SPORT VÝBĚR'!R10</f>
        <v>82.65</v>
      </c>
      <c r="D18" s="132">
        <f>C18-C$3</f>
        <v>-160.85999999999999</v>
      </c>
    </row>
    <row r="19" spans="1:4" ht="26.25" customHeight="1" thickBot="1">
      <c r="A19" s="11">
        <v>17</v>
      </c>
      <c r="B19" s="134" t="s">
        <v>11</v>
      </c>
      <c r="C19" s="135">
        <f>'CHEE CHOO TEAM'!R10</f>
        <v>0</v>
      </c>
      <c r="D19" s="129">
        <f>C19-C$3</f>
        <v>-243.51</v>
      </c>
    </row>
    <row r="20" spans="1:3" ht="12.75">
      <c r="A20" s="9"/>
      <c r="B20" s="3"/>
      <c r="C20" s="3"/>
    </row>
    <row r="21" spans="1:3" ht="12.75">
      <c r="A21" s="9"/>
      <c r="B21" s="3"/>
      <c r="C21" s="3"/>
    </row>
    <row r="22" spans="1:3" ht="12.75">
      <c r="A22" s="9"/>
      <c r="B22" s="3"/>
      <c r="C22" s="3"/>
    </row>
    <row r="23" spans="1:3" ht="12.75">
      <c r="A23" s="9"/>
      <c r="B23" s="3"/>
      <c r="C23" s="3"/>
    </row>
    <row r="24" spans="1:3" ht="12.75">
      <c r="A24" s="9"/>
      <c r="B24" s="3"/>
      <c r="C24" s="3"/>
    </row>
    <row r="25" spans="1:3" ht="12.75">
      <c r="A25" s="9"/>
      <c r="B25" s="3"/>
      <c r="C25" s="3"/>
    </row>
    <row r="26" spans="1:3" ht="12.75">
      <c r="A26" s="9"/>
      <c r="B26" s="3"/>
      <c r="C26" s="3"/>
    </row>
    <row r="27" spans="1:3" ht="12.75">
      <c r="A27" s="9"/>
      <c r="B27" s="3"/>
      <c r="C27" s="3"/>
    </row>
    <row r="28" spans="1:3" ht="12.75">
      <c r="A28" s="9"/>
      <c r="B28" s="3"/>
      <c r="C28" s="3"/>
    </row>
    <row r="29" spans="1:3" ht="12.75">
      <c r="A29" s="9"/>
      <c r="B29" s="3"/>
      <c r="C29" s="3"/>
    </row>
    <row r="30" spans="1:3" ht="12.75">
      <c r="A30" s="9"/>
      <c r="B30" s="3"/>
      <c r="C30" s="3"/>
    </row>
    <row r="31" spans="1:3" ht="12.75">
      <c r="A31" s="9"/>
      <c r="B31" s="3"/>
      <c r="C31" s="3"/>
    </row>
    <row r="32" spans="1:3" ht="12.75">
      <c r="A32" s="9"/>
      <c r="B32" s="3"/>
      <c r="C32" s="3"/>
    </row>
    <row r="33" spans="1:3" ht="12.75">
      <c r="A33" s="9"/>
      <c r="B33" s="3"/>
      <c r="C33" s="3"/>
    </row>
    <row r="34" spans="1:3" ht="12.75">
      <c r="A34" s="9"/>
      <c r="B34" s="3"/>
      <c r="C34" s="3"/>
    </row>
    <row r="35" spans="1:3" ht="12.75">
      <c r="A35" s="9"/>
      <c r="B35" s="3"/>
      <c r="C35" s="3"/>
    </row>
    <row r="36" spans="1:3" ht="12.75">
      <c r="A36" s="9"/>
      <c r="B36" s="3"/>
      <c r="C36" s="3"/>
    </row>
    <row r="37" spans="1:3" ht="12.75">
      <c r="A37" s="9"/>
      <c r="B37" s="3"/>
      <c r="C37" s="3"/>
    </row>
    <row r="38" spans="1:3" ht="12.75">
      <c r="A38" s="9"/>
      <c r="B38" s="3"/>
      <c r="C38" s="3"/>
    </row>
    <row r="39" spans="1:3" ht="12.75">
      <c r="A39" s="9"/>
      <c r="B39" s="3"/>
      <c r="C39" s="3"/>
    </row>
    <row r="40" spans="1:3" ht="12.75">
      <c r="A40" s="9"/>
      <c r="B40" s="3"/>
      <c r="C40" s="3"/>
    </row>
    <row r="41" spans="1:3" ht="12.75">
      <c r="A41" s="9"/>
      <c r="B41" s="3"/>
      <c r="C41" s="3"/>
    </row>
    <row r="42" spans="1:3" ht="12.75">
      <c r="A42" s="9"/>
      <c r="B42" s="3"/>
      <c r="C42" s="3"/>
    </row>
    <row r="43" spans="1:3" ht="12.75">
      <c r="A43" s="9"/>
      <c r="B43" s="3"/>
      <c r="C43" s="3"/>
    </row>
    <row r="44" spans="1:3" ht="12.75">
      <c r="A44" s="9"/>
      <c r="B44" s="3"/>
      <c r="C44" s="3"/>
    </row>
    <row r="45" spans="1:3" ht="12.75">
      <c r="A45" s="9"/>
      <c r="B45" s="3"/>
      <c r="C45" s="3"/>
    </row>
    <row r="46" spans="1:3" ht="12.75">
      <c r="A46" s="9"/>
      <c r="B46" s="3"/>
      <c r="C46" s="3"/>
    </row>
    <row r="47" spans="1:3" ht="12.75">
      <c r="A47" s="9"/>
      <c r="B47" s="3"/>
      <c r="C47" s="3"/>
    </row>
    <row r="48" spans="1:3" ht="12.75">
      <c r="A48" s="9"/>
      <c r="B48" s="3"/>
      <c r="C48" s="3"/>
    </row>
    <row r="49" spans="1:3" ht="12.75">
      <c r="A49" s="9"/>
      <c r="B49" s="3"/>
      <c r="C49" s="3"/>
    </row>
    <row r="50" spans="1:3" ht="12.75">
      <c r="A50" s="9"/>
      <c r="B50" s="3"/>
      <c r="C50" s="3"/>
    </row>
    <row r="51" spans="1:3" ht="12.75">
      <c r="A51" s="9"/>
      <c r="B51" s="3"/>
      <c r="C51" s="3"/>
    </row>
    <row r="52" spans="1:3" ht="12.75">
      <c r="A52" s="9"/>
      <c r="B52" s="3"/>
      <c r="C52" s="3"/>
    </row>
    <row r="53" spans="1:3" ht="12.75">
      <c r="A53" s="9"/>
      <c r="B53" s="3"/>
      <c r="C53" s="3"/>
    </row>
    <row r="54" spans="1:3" ht="12.75">
      <c r="A54" s="9"/>
      <c r="B54" s="3"/>
      <c r="C54" s="3"/>
    </row>
    <row r="55" spans="1:3" ht="12.75">
      <c r="A55" s="9"/>
      <c r="B55" s="3"/>
      <c r="C55" s="3"/>
    </row>
    <row r="56" spans="1:3" ht="12.75">
      <c r="A56" s="9"/>
      <c r="B56" s="3"/>
      <c r="C56" s="3"/>
    </row>
    <row r="57" spans="1:3" ht="12.75">
      <c r="A57" s="9"/>
      <c r="B57" s="3"/>
      <c r="C57" s="3"/>
    </row>
    <row r="58" spans="1:3" ht="12.75">
      <c r="A58" s="9"/>
      <c r="B58" s="3"/>
      <c r="C58" s="3"/>
    </row>
    <row r="59" spans="1:3" ht="12.75">
      <c r="A59" s="9"/>
      <c r="B59" s="3"/>
      <c r="C59" s="3"/>
    </row>
    <row r="60" spans="1:3" ht="12.75">
      <c r="A60" s="9"/>
      <c r="B60" s="3"/>
      <c r="C60" s="3"/>
    </row>
    <row r="61" spans="1:3" ht="12.75">
      <c r="A61" s="9"/>
      <c r="B61" s="3"/>
      <c r="C61" s="3"/>
    </row>
    <row r="62" spans="1:3" ht="12.75">
      <c r="A62" s="9"/>
      <c r="B62" s="3"/>
      <c r="C62" s="3"/>
    </row>
    <row r="63" spans="1:3" ht="12.75">
      <c r="A63" s="9"/>
      <c r="B63" s="3"/>
      <c r="C63" s="3"/>
    </row>
    <row r="64" spans="1:3" ht="12.75">
      <c r="A64" s="9"/>
      <c r="B64" s="3"/>
      <c r="C64" s="3"/>
    </row>
    <row r="65" spans="1:3" ht="12.75">
      <c r="A65" s="9"/>
      <c r="B65" s="3"/>
      <c r="C65" s="3"/>
    </row>
    <row r="66" spans="1:3" ht="12.75">
      <c r="A66" s="9"/>
      <c r="B66" s="3"/>
      <c r="C66" s="3"/>
    </row>
    <row r="67" spans="1:3" ht="12.75">
      <c r="A67" s="9"/>
      <c r="B67" s="3"/>
      <c r="C67" s="3"/>
    </row>
    <row r="68" spans="1:3" ht="12.75">
      <c r="A68" s="9"/>
      <c r="B68" s="3"/>
      <c r="C68" s="3"/>
    </row>
    <row r="69" spans="1:3" ht="12.75">
      <c r="A69" s="9"/>
      <c r="B69" s="3"/>
      <c r="C69" s="3"/>
    </row>
    <row r="70" spans="1:3" ht="12.75">
      <c r="A70" s="9"/>
      <c r="B70" s="3"/>
      <c r="C70" s="3"/>
    </row>
    <row r="71" spans="1:3" ht="12.75">
      <c r="A71" s="9"/>
      <c r="B71" s="3"/>
      <c r="C71" s="3"/>
    </row>
    <row r="72" spans="1:3" ht="12.75">
      <c r="A72" s="9"/>
      <c r="B72" s="3"/>
      <c r="C72" s="3"/>
    </row>
    <row r="73" spans="1:3" ht="12.75">
      <c r="A73" s="9"/>
      <c r="B73" s="3"/>
      <c r="C73" s="3"/>
    </row>
    <row r="74" spans="1:3" ht="12.75">
      <c r="A74" s="9"/>
      <c r="B74" s="3"/>
      <c r="C74" s="3"/>
    </row>
    <row r="75" spans="1:3" ht="12.75">
      <c r="A75" s="9"/>
      <c r="B75" s="3"/>
      <c r="C75" s="3"/>
    </row>
    <row r="76" spans="1:3" ht="12.75">
      <c r="A76" s="9"/>
      <c r="B76" s="3"/>
      <c r="C76" s="3"/>
    </row>
    <row r="77" spans="1:3" ht="12.75">
      <c r="A77" s="9"/>
      <c r="B77" s="3"/>
      <c r="C77" s="3"/>
    </row>
    <row r="78" spans="1:3" ht="12.75">
      <c r="A78" s="9"/>
      <c r="B78" s="3"/>
      <c r="C78" s="3"/>
    </row>
    <row r="79" spans="1:3" ht="12.75">
      <c r="A79" s="9"/>
      <c r="B79" s="3"/>
      <c r="C79" s="3"/>
    </row>
    <row r="80" spans="1:3" ht="12.75">
      <c r="A80" s="9"/>
      <c r="B80" s="3"/>
      <c r="C80" s="3"/>
    </row>
    <row r="81" spans="1:3" ht="12.75">
      <c r="A81" s="9"/>
      <c r="B81" s="3"/>
      <c r="C81" s="3"/>
    </row>
    <row r="82" spans="1:3" ht="12.75">
      <c r="A82" s="9"/>
      <c r="B82" s="3"/>
      <c r="C82" s="3"/>
    </row>
    <row r="83" spans="1:3" ht="12.75">
      <c r="A83" s="9"/>
      <c r="B83" s="3"/>
      <c r="C83" s="3"/>
    </row>
    <row r="84" spans="1:3" ht="12.75">
      <c r="A84" s="9"/>
      <c r="B84" s="3"/>
      <c r="C84" s="3"/>
    </row>
    <row r="85" spans="1:3" ht="12.75">
      <c r="A85" s="9"/>
      <c r="B85" s="3"/>
      <c r="C85" s="3"/>
    </row>
    <row r="86" spans="1:3" ht="12.75">
      <c r="A86" s="9"/>
      <c r="B86" s="3"/>
      <c r="C86" s="3"/>
    </row>
    <row r="87" spans="1:3" ht="12.75">
      <c r="A87" s="9"/>
      <c r="B87" s="3"/>
      <c r="C87" s="3"/>
    </row>
    <row r="88" spans="1:3" ht="12.75">
      <c r="A88" s="9"/>
      <c r="B88" s="3"/>
      <c r="C88" s="3"/>
    </row>
    <row r="89" spans="1:3" ht="12.75">
      <c r="A89" s="9"/>
      <c r="B89" s="3"/>
      <c r="C89" s="3"/>
    </row>
    <row r="90" spans="1:3" ht="12.75">
      <c r="A90" s="9"/>
      <c r="B90" s="3"/>
      <c r="C90" s="3"/>
    </row>
    <row r="91" spans="1:3" ht="12.75">
      <c r="A91" s="9"/>
      <c r="B91" s="3"/>
      <c r="C91" s="3"/>
    </row>
    <row r="92" spans="1:3" ht="12.75">
      <c r="A92" s="9"/>
      <c r="B92" s="3"/>
      <c r="C92" s="3"/>
    </row>
    <row r="93" spans="1:3" ht="12.75">
      <c r="A93" s="9"/>
      <c r="B93" s="3"/>
      <c r="C93" s="3"/>
    </row>
    <row r="94" spans="1:3" ht="12.75">
      <c r="A94" s="9"/>
      <c r="B94" s="3"/>
      <c r="C94" s="3"/>
    </row>
    <row r="95" spans="1:3" ht="12.75">
      <c r="A95" s="9"/>
      <c r="B95" s="3"/>
      <c r="C95" s="3"/>
    </row>
    <row r="96" spans="1:3" ht="12.75">
      <c r="A96" s="9"/>
      <c r="B96" s="3"/>
      <c r="C96" s="3"/>
    </row>
    <row r="97" spans="1:3" ht="12.75">
      <c r="A97" s="9"/>
      <c r="B97" s="3"/>
      <c r="C97" s="3"/>
    </row>
    <row r="98" spans="1:3" ht="12.75">
      <c r="A98" s="9"/>
      <c r="B98" s="3"/>
      <c r="C98" s="3"/>
    </row>
    <row r="99" spans="1:3" ht="12.75">
      <c r="A99" s="9"/>
      <c r="B99" s="3"/>
      <c r="C99" s="3"/>
    </row>
    <row r="100" spans="1:3" ht="12.75">
      <c r="A100" s="9"/>
      <c r="B100" s="3"/>
      <c r="C100" s="3"/>
    </row>
    <row r="101" spans="1:3" ht="12.75">
      <c r="A101" s="9"/>
      <c r="B101" s="3"/>
      <c r="C101" s="3"/>
    </row>
    <row r="102" spans="1:3" ht="12.75">
      <c r="A102" s="9"/>
      <c r="B102" s="3"/>
      <c r="C102" s="3"/>
    </row>
    <row r="103" spans="1:3" ht="12.75">
      <c r="A103" s="9"/>
      <c r="B103" s="3"/>
      <c r="C103" s="3"/>
    </row>
    <row r="104" spans="1:3" ht="12.75">
      <c r="A104" s="9"/>
      <c r="B104" s="3"/>
      <c r="C104" s="3"/>
    </row>
    <row r="105" spans="1:3" ht="12.75">
      <c r="A105" s="9"/>
      <c r="B105" s="3"/>
      <c r="C105" s="3"/>
    </row>
    <row r="106" spans="1:3" ht="12.75">
      <c r="A106" s="9"/>
      <c r="B106" s="3"/>
      <c r="C106" s="3"/>
    </row>
    <row r="107" spans="1:3" ht="12.75">
      <c r="A107" s="9"/>
      <c r="B107" s="3"/>
      <c r="C107" s="3"/>
    </row>
    <row r="108" spans="1:3" ht="12.75">
      <c r="A108" s="9"/>
      <c r="B108" s="3"/>
      <c r="C108" s="3"/>
    </row>
    <row r="109" spans="1:3" ht="12.75">
      <c r="A109" s="9"/>
      <c r="B109" s="3"/>
      <c r="C109" s="3"/>
    </row>
    <row r="110" spans="1:3" ht="12.75">
      <c r="A110" s="9"/>
      <c r="B110" s="3"/>
      <c r="C110" s="3"/>
    </row>
    <row r="111" spans="1:3" ht="12.75">
      <c r="A111" s="9"/>
      <c r="B111" s="3"/>
      <c r="C111" s="3"/>
    </row>
    <row r="112" spans="1:3" ht="12.75">
      <c r="A112" s="9"/>
      <c r="B112" s="3"/>
      <c r="C112" s="3"/>
    </row>
    <row r="113" spans="1:3" ht="12.75">
      <c r="A113" s="9"/>
      <c r="B113" s="3"/>
      <c r="C113" s="3"/>
    </row>
    <row r="114" spans="1:3" ht="12.75">
      <c r="A114" s="9"/>
      <c r="B114" s="3"/>
      <c r="C114" s="3"/>
    </row>
    <row r="115" spans="1:3" ht="12.75">
      <c r="A115" s="9"/>
      <c r="B115" s="3"/>
      <c r="C115" s="3"/>
    </row>
    <row r="116" spans="1:3" ht="12.75">
      <c r="A116" s="9"/>
      <c r="B116" s="3"/>
      <c r="C116" s="3"/>
    </row>
    <row r="117" spans="1:3" ht="12.75">
      <c r="A117" s="9"/>
      <c r="B117" s="3"/>
      <c r="C117" s="3"/>
    </row>
    <row r="118" spans="1:3" ht="12.75">
      <c r="A118" s="9"/>
      <c r="B118" s="3"/>
      <c r="C118" s="3"/>
    </row>
    <row r="119" spans="1:3" ht="12.75">
      <c r="A119" s="9"/>
      <c r="B119" s="3"/>
      <c r="C119" s="3"/>
    </row>
    <row r="120" spans="1:3" ht="12.75">
      <c r="A120" s="9"/>
      <c r="B120" s="3"/>
      <c r="C120" s="3"/>
    </row>
    <row r="121" spans="1:3" ht="12.75">
      <c r="A121" s="9"/>
      <c r="B121" s="3"/>
      <c r="C121" s="3"/>
    </row>
    <row r="122" spans="1:3" ht="12.75">
      <c r="A122" s="9"/>
      <c r="B122" s="3"/>
      <c r="C122" s="3"/>
    </row>
    <row r="123" spans="1:3" ht="12.75">
      <c r="A123" s="9"/>
      <c r="B123" s="3"/>
      <c r="C123" s="3"/>
    </row>
    <row r="124" spans="1:3" ht="12.75">
      <c r="A124" s="9"/>
      <c r="B124" s="3"/>
      <c r="C124" s="3"/>
    </row>
    <row r="125" spans="1:3" ht="12.75">
      <c r="A125" s="9"/>
      <c r="B125" s="3"/>
      <c r="C125" s="3"/>
    </row>
    <row r="126" spans="1:3" ht="12.75">
      <c r="A126" s="9"/>
      <c r="B126" s="3"/>
      <c r="C126" s="3"/>
    </row>
    <row r="127" spans="1:3" ht="12.75">
      <c r="A127" s="9"/>
      <c r="B127" s="3"/>
      <c r="C127" s="3"/>
    </row>
    <row r="128" spans="1:3" ht="12.75">
      <c r="A128" s="9"/>
      <c r="B128" s="3"/>
      <c r="C128" s="3"/>
    </row>
    <row r="129" spans="1:3" ht="12.75">
      <c r="A129" s="9"/>
      <c r="B129" s="3"/>
      <c r="C129" s="3"/>
    </row>
    <row r="130" spans="1:3" ht="12.75">
      <c r="A130" s="9"/>
      <c r="B130" s="3"/>
      <c r="C130" s="3"/>
    </row>
    <row r="131" spans="1:3" ht="12.75">
      <c r="A131" s="9"/>
      <c r="B131" s="3"/>
      <c r="C131" s="3"/>
    </row>
    <row r="132" spans="1:3" ht="12.75">
      <c r="A132" s="9"/>
      <c r="B132" s="3"/>
      <c r="C132" s="3"/>
    </row>
    <row r="133" spans="1:3" ht="12.75">
      <c r="A133" s="9"/>
      <c r="B133" s="3"/>
      <c r="C133" s="3"/>
    </row>
    <row r="134" spans="1:3" ht="12.75">
      <c r="A134" s="9"/>
      <c r="B134" s="3"/>
      <c r="C134" s="3"/>
    </row>
    <row r="135" spans="1:3" ht="12.75">
      <c r="A135" s="9"/>
      <c r="B135" s="3"/>
      <c r="C135" s="3"/>
    </row>
    <row r="136" spans="1:3" ht="12.75">
      <c r="A136" s="9"/>
      <c r="B136" s="3"/>
      <c r="C136" s="3"/>
    </row>
    <row r="137" spans="1:3" ht="12.75">
      <c r="A137" s="9"/>
      <c r="B137" s="3"/>
      <c r="C137" s="3"/>
    </row>
    <row r="138" spans="1:3" ht="12.75">
      <c r="A138" s="9"/>
      <c r="B138" s="3"/>
      <c r="C138" s="3"/>
    </row>
    <row r="139" spans="1:3" ht="12.75">
      <c r="A139" s="9"/>
      <c r="B139" s="3"/>
      <c r="C139" s="3"/>
    </row>
    <row r="140" spans="1:3" ht="12.75">
      <c r="A140" s="9"/>
      <c r="B140" s="3"/>
      <c r="C140" s="3"/>
    </row>
    <row r="141" spans="1:3" ht="12.75">
      <c r="A141" s="9"/>
      <c r="B141" s="3"/>
      <c r="C141" s="3"/>
    </row>
    <row r="142" spans="1:3" ht="12.75">
      <c r="A142" s="9"/>
      <c r="B142" s="3"/>
      <c r="C142" s="3"/>
    </row>
    <row r="143" spans="1:3" ht="12.75">
      <c r="A143" s="9"/>
      <c r="B143" s="3"/>
      <c r="C143" s="3"/>
    </row>
    <row r="144" spans="1:3" ht="12.75">
      <c r="A144" s="9"/>
      <c r="B144" s="3"/>
      <c r="C144" s="3"/>
    </row>
    <row r="145" spans="1:3" ht="12.75">
      <c r="A145" s="9"/>
      <c r="B145" s="3"/>
      <c r="C145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T14" sqref="T14"/>
    </sheetView>
  </sheetViews>
  <sheetFormatPr defaultColWidth="9.00390625" defaultRowHeight="12.75"/>
  <cols>
    <col min="1" max="1" width="19.75390625" style="3" customWidth="1"/>
    <col min="2" max="2" width="14.625" style="3" customWidth="1"/>
    <col min="3" max="12" width="6.75390625" style="3" customWidth="1"/>
    <col min="13" max="13" width="6.875" style="3" customWidth="1"/>
    <col min="14" max="14" width="7.00390625" style="3" customWidth="1"/>
    <col min="15" max="18" width="6.75390625" style="3" customWidth="1"/>
    <col min="19" max="19" width="9.75390625" style="3" customWidth="1"/>
    <col min="20" max="16384" width="9.00390625" style="3" customWidth="1"/>
  </cols>
  <sheetData>
    <row r="2" ht="18" customHeight="1">
      <c r="S2" s="14">
        <f>SUM(S4:S9)</f>
        <v>4164.410062502444</v>
      </c>
    </row>
    <row r="3" spans="1:19" ht="22.5">
      <c r="A3" s="124" t="s">
        <v>105</v>
      </c>
      <c r="B3" s="124"/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>
        <v>10</v>
      </c>
      <c r="M3" s="15">
        <v>11</v>
      </c>
      <c r="N3" s="15">
        <v>12</v>
      </c>
      <c r="O3" s="15">
        <v>13</v>
      </c>
      <c r="P3" s="15">
        <v>14</v>
      </c>
      <c r="Q3" s="15">
        <v>15</v>
      </c>
      <c r="R3" s="15">
        <v>16</v>
      </c>
      <c r="S3" s="15" t="s">
        <v>23</v>
      </c>
    </row>
    <row r="4" spans="1:19" ht="19.5" customHeight="1">
      <c r="A4" s="16" t="s">
        <v>26</v>
      </c>
      <c r="B4" s="19"/>
      <c r="C4" s="17"/>
      <c r="D4" s="17">
        <v>65.19</v>
      </c>
      <c r="E4" s="17"/>
      <c r="F4" s="17"/>
      <c r="G4" s="17"/>
      <c r="H4" s="17">
        <v>106.3</v>
      </c>
      <c r="I4" s="17">
        <v>93.68</v>
      </c>
      <c r="J4" s="17"/>
      <c r="K4" s="17">
        <v>87.81</v>
      </c>
      <c r="L4" s="17">
        <v>115.41</v>
      </c>
      <c r="M4" s="17">
        <v>126.92</v>
      </c>
      <c r="N4" s="17">
        <v>111.4</v>
      </c>
      <c r="O4" s="17">
        <v>115.74</v>
      </c>
      <c r="P4" s="17">
        <v>86.86</v>
      </c>
      <c r="Q4" s="17">
        <v>92.06</v>
      </c>
      <c r="R4" s="17">
        <v>84.54</v>
      </c>
      <c r="S4" s="18">
        <f aca="true" t="shared" si="0" ref="S4:S9">SUM(C4:R4)</f>
        <v>1085.9099999999999</v>
      </c>
    </row>
    <row r="5" spans="1:19" ht="19.5" customHeight="1">
      <c r="A5" s="16" t="s">
        <v>25</v>
      </c>
      <c r="B5" s="19"/>
      <c r="C5" s="17"/>
      <c r="D5" s="17"/>
      <c r="E5" s="17"/>
      <c r="F5" s="17"/>
      <c r="G5" s="17"/>
      <c r="H5" s="17">
        <v>102.51</v>
      </c>
      <c r="I5" s="17"/>
      <c r="J5" s="17"/>
      <c r="K5" s="17"/>
      <c r="L5" s="17">
        <v>117.2</v>
      </c>
      <c r="M5" s="17"/>
      <c r="N5" s="17"/>
      <c r="O5" s="17"/>
      <c r="P5" s="17"/>
      <c r="Q5" s="17">
        <v>83.86</v>
      </c>
      <c r="R5" s="17"/>
      <c r="S5" s="18">
        <f t="shared" si="0"/>
        <v>303.57</v>
      </c>
    </row>
    <row r="6" spans="1:19" ht="19.5" customHeight="1">
      <c r="A6" s="16" t="s">
        <v>38</v>
      </c>
      <c r="B6" s="19"/>
      <c r="C6" s="17">
        <v>83.87110362257792</v>
      </c>
      <c r="D6" s="17"/>
      <c r="E6" s="17"/>
      <c r="F6" s="17"/>
      <c r="G6" s="17">
        <v>67.81</v>
      </c>
      <c r="H6" s="17"/>
      <c r="I6" s="17"/>
      <c r="J6" s="17">
        <v>81.61</v>
      </c>
      <c r="K6" s="17"/>
      <c r="L6" s="17">
        <v>96.24</v>
      </c>
      <c r="M6" s="17"/>
      <c r="N6" s="17"/>
      <c r="O6" s="17"/>
      <c r="P6" s="17"/>
      <c r="Q6" s="17"/>
      <c r="R6" s="17"/>
      <c r="S6" s="18">
        <f t="shared" si="0"/>
        <v>329.5311036225779</v>
      </c>
    </row>
    <row r="7" spans="1:19" ht="19.5" customHeight="1">
      <c r="A7" s="16" t="s">
        <v>29</v>
      </c>
      <c r="B7" s="19"/>
      <c r="C7" s="17">
        <v>85.41343669250647</v>
      </c>
      <c r="D7" s="17"/>
      <c r="E7" s="17">
        <v>82.07</v>
      </c>
      <c r="F7" s="17">
        <v>103.71</v>
      </c>
      <c r="G7" s="17">
        <v>76.11</v>
      </c>
      <c r="H7" s="17"/>
      <c r="I7" s="17"/>
      <c r="J7" s="17">
        <v>105</v>
      </c>
      <c r="K7" s="17">
        <v>85.18</v>
      </c>
      <c r="L7" s="17"/>
      <c r="M7" s="17">
        <v>119.01</v>
      </c>
      <c r="N7" s="17"/>
      <c r="O7" s="17"/>
      <c r="P7" s="17"/>
      <c r="Q7" s="17">
        <v>80.31</v>
      </c>
      <c r="R7" s="17">
        <v>64.29</v>
      </c>
      <c r="S7" s="18">
        <f t="shared" si="0"/>
        <v>801.0934366925064</v>
      </c>
    </row>
    <row r="8" spans="1:19" ht="19.5" customHeight="1">
      <c r="A8" s="16" t="s">
        <v>28</v>
      </c>
      <c r="B8" s="19"/>
      <c r="C8" s="17"/>
      <c r="D8" s="17">
        <v>64.94</v>
      </c>
      <c r="E8" s="17">
        <v>73.39</v>
      </c>
      <c r="F8" s="17">
        <v>72.98</v>
      </c>
      <c r="G8" s="17"/>
      <c r="H8" s="17">
        <v>116.24</v>
      </c>
      <c r="I8" s="17">
        <v>91.62</v>
      </c>
      <c r="J8" s="17"/>
      <c r="K8" s="17"/>
      <c r="L8" s="17"/>
      <c r="M8" s="17"/>
      <c r="N8" s="17">
        <v>118.94</v>
      </c>
      <c r="O8" s="17">
        <v>128.38</v>
      </c>
      <c r="P8" s="17"/>
      <c r="Q8" s="17"/>
      <c r="R8" s="17"/>
      <c r="S8" s="18">
        <f t="shared" si="0"/>
        <v>666.49</v>
      </c>
    </row>
    <row r="9" spans="1:19" ht="19.5" customHeight="1">
      <c r="A9" s="16" t="s">
        <v>24</v>
      </c>
      <c r="B9" s="30"/>
      <c r="C9" s="17">
        <v>88.28552218735993</v>
      </c>
      <c r="D9" s="17">
        <v>49.85</v>
      </c>
      <c r="E9" s="17">
        <v>70.47</v>
      </c>
      <c r="F9" s="17">
        <v>61.13</v>
      </c>
      <c r="G9" s="17">
        <v>68.69</v>
      </c>
      <c r="H9" s="17"/>
      <c r="I9" s="17">
        <v>71.28</v>
      </c>
      <c r="J9" s="17">
        <v>74.13</v>
      </c>
      <c r="K9" s="17">
        <v>75.97</v>
      </c>
      <c r="L9" s="17"/>
      <c r="M9" s="17">
        <v>112.48</v>
      </c>
      <c r="N9" s="17">
        <v>93.11</v>
      </c>
      <c r="O9" s="17">
        <v>84.24</v>
      </c>
      <c r="P9" s="17">
        <v>70.22</v>
      </c>
      <c r="Q9" s="17"/>
      <c r="R9" s="17">
        <v>57.96</v>
      </c>
      <c r="S9" s="18">
        <f t="shared" si="0"/>
        <v>977.8155221873601</v>
      </c>
    </row>
    <row r="10" spans="3:18" ht="12.75">
      <c r="C10" s="10">
        <f aca="true" t="shared" si="1" ref="C10:R10">SUM(C4,C5,C6,C7,C8,C9)</f>
        <v>257.57006250244433</v>
      </c>
      <c r="D10" s="10">
        <f t="shared" si="1"/>
        <v>179.98</v>
      </c>
      <c r="E10" s="10">
        <f t="shared" si="1"/>
        <v>225.92999999999998</v>
      </c>
      <c r="F10" s="10">
        <f t="shared" si="1"/>
        <v>237.82</v>
      </c>
      <c r="G10" s="10">
        <f t="shared" si="1"/>
        <v>212.61</v>
      </c>
      <c r="H10" s="10">
        <f t="shared" si="1"/>
        <v>325.05</v>
      </c>
      <c r="I10" s="10">
        <f t="shared" si="1"/>
        <v>256.58000000000004</v>
      </c>
      <c r="J10" s="10">
        <f t="shared" si="1"/>
        <v>260.74</v>
      </c>
      <c r="K10" s="10">
        <f t="shared" si="1"/>
        <v>248.96</v>
      </c>
      <c r="L10" s="10">
        <f t="shared" si="1"/>
        <v>328.85</v>
      </c>
      <c r="M10" s="10">
        <f t="shared" si="1"/>
        <v>358.41</v>
      </c>
      <c r="N10" s="10">
        <f t="shared" si="1"/>
        <v>323.45</v>
      </c>
      <c r="O10" s="10">
        <f t="shared" si="1"/>
        <v>328.36</v>
      </c>
      <c r="P10" s="10">
        <f t="shared" si="1"/>
        <v>157.07999999999998</v>
      </c>
      <c r="Q10" s="10">
        <f t="shared" si="1"/>
        <v>256.23</v>
      </c>
      <c r="R10" s="10">
        <f t="shared" si="1"/>
        <v>206.79000000000002</v>
      </c>
    </row>
  </sheetData>
  <mergeCells count="1">
    <mergeCell ref="A3:B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P8" sqref="P8"/>
    </sheetView>
  </sheetViews>
  <sheetFormatPr defaultColWidth="9.00390625" defaultRowHeight="12.75"/>
  <cols>
    <col min="1" max="1" width="19.25390625" style="3" customWidth="1"/>
    <col min="2" max="2" width="16.125" style="3" customWidth="1"/>
    <col min="3" max="12" width="6.75390625" style="3" customWidth="1"/>
    <col min="13" max="13" width="6.875" style="3" customWidth="1"/>
    <col min="14" max="14" width="7.00390625" style="3" customWidth="1"/>
    <col min="15" max="18" width="6.75390625" style="3" customWidth="1"/>
    <col min="19" max="19" width="9.75390625" style="3" customWidth="1"/>
    <col min="20" max="16384" width="9.00390625" style="3" customWidth="1"/>
  </cols>
  <sheetData>
    <row r="2" ht="18" customHeight="1">
      <c r="S2" s="14">
        <f>SUM(S4:S9)</f>
        <v>3808.1374401132407</v>
      </c>
    </row>
    <row r="3" spans="1:19" ht="22.5">
      <c r="A3" s="124" t="s">
        <v>106</v>
      </c>
      <c r="B3" s="124"/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>
        <v>10</v>
      </c>
      <c r="M3" s="15">
        <v>11</v>
      </c>
      <c r="N3" s="15">
        <v>12</v>
      </c>
      <c r="O3" s="15">
        <v>13</v>
      </c>
      <c r="P3" s="15">
        <v>14</v>
      </c>
      <c r="Q3" s="15">
        <v>15</v>
      </c>
      <c r="R3" s="15">
        <v>16</v>
      </c>
      <c r="S3" s="15" t="s">
        <v>30</v>
      </c>
    </row>
    <row r="4" spans="1:19" ht="19.5" customHeight="1">
      <c r="A4" s="16" t="s">
        <v>32</v>
      </c>
      <c r="B4" s="32"/>
      <c r="C4" s="31"/>
      <c r="D4" s="31">
        <v>101</v>
      </c>
      <c r="E4" s="31">
        <v>63.57</v>
      </c>
      <c r="F4" s="31"/>
      <c r="G4" s="31">
        <v>71.31</v>
      </c>
      <c r="H4" s="31"/>
      <c r="I4" s="31">
        <v>88.49</v>
      </c>
      <c r="J4" s="31"/>
      <c r="K4" s="31"/>
      <c r="L4" s="31"/>
      <c r="M4" s="31"/>
      <c r="N4" s="31"/>
      <c r="O4" s="31"/>
      <c r="P4" s="31">
        <v>87.8</v>
      </c>
      <c r="Q4" s="31"/>
      <c r="R4" s="31"/>
      <c r="S4" s="18">
        <f aca="true" t="shared" si="0" ref="S4:S9">SUM(C4:R4)</f>
        <v>412.17</v>
      </c>
    </row>
    <row r="5" spans="1:19" ht="19.5" customHeight="1">
      <c r="A5" s="16" t="s">
        <v>33</v>
      </c>
      <c r="B5" s="32"/>
      <c r="C5" s="31"/>
      <c r="D5" s="31">
        <v>72.36</v>
      </c>
      <c r="E5" s="31"/>
      <c r="F5" s="31"/>
      <c r="G5" s="31"/>
      <c r="H5" s="31">
        <v>105.82</v>
      </c>
      <c r="I5" s="31"/>
      <c r="J5" s="31"/>
      <c r="K5" s="31">
        <v>82.79</v>
      </c>
      <c r="L5" s="31"/>
      <c r="M5" s="31"/>
      <c r="N5" s="31">
        <v>107.58</v>
      </c>
      <c r="O5" s="31">
        <v>114.85</v>
      </c>
      <c r="P5" s="31"/>
      <c r="Q5" s="31"/>
      <c r="R5" s="31"/>
      <c r="S5" s="18">
        <f t="shared" si="0"/>
        <v>483.4</v>
      </c>
    </row>
    <row r="6" spans="1:19" ht="19.5" customHeight="1">
      <c r="A6" s="16" t="s">
        <v>31</v>
      </c>
      <c r="B6" s="30"/>
      <c r="C6" s="31">
        <v>86.21080139372822</v>
      </c>
      <c r="D6" s="31"/>
      <c r="E6" s="31">
        <v>80.76</v>
      </c>
      <c r="F6" s="31">
        <v>77.98</v>
      </c>
      <c r="G6" s="31">
        <v>73.93</v>
      </c>
      <c r="H6" s="31">
        <v>95.99</v>
      </c>
      <c r="I6" s="31"/>
      <c r="J6" s="31">
        <v>95.02</v>
      </c>
      <c r="K6" s="31">
        <v>82.56</v>
      </c>
      <c r="L6" s="31">
        <v>100.03</v>
      </c>
      <c r="M6" s="31"/>
      <c r="N6" s="31"/>
      <c r="O6" s="31"/>
      <c r="P6" s="31"/>
      <c r="Q6" s="31">
        <v>70.73</v>
      </c>
      <c r="R6" s="31">
        <v>58.59</v>
      </c>
      <c r="S6" s="18">
        <f t="shared" si="0"/>
        <v>821.8008013937282</v>
      </c>
    </row>
    <row r="7" spans="1:19" ht="19.5" customHeight="1">
      <c r="A7" s="16" t="s">
        <v>34</v>
      </c>
      <c r="B7" s="32"/>
      <c r="C7" s="31">
        <v>78.8671875</v>
      </c>
      <c r="D7" s="31"/>
      <c r="E7" s="31"/>
      <c r="F7" s="31">
        <v>72.47</v>
      </c>
      <c r="G7" s="31"/>
      <c r="H7" s="31"/>
      <c r="I7" s="31">
        <v>93.82</v>
      </c>
      <c r="J7" s="31">
        <v>83.39</v>
      </c>
      <c r="K7" s="31"/>
      <c r="L7" s="31">
        <v>102.58</v>
      </c>
      <c r="M7" s="31">
        <v>115.95</v>
      </c>
      <c r="N7" s="31">
        <v>101.95</v>
      </c>
      <c r="O7" s="31">
        <v>104.61</v>
      </c>
      <c r="P7" s="31">
        <v>80.35</v>
      </c>
      <c r="Q7" s="31">
        <v>85.26</v>
      </c>
      <c r="R7" s="31">
        <v>58.59</v>
      </c>
      <c r="S7" s="18">
        <f t="shared" si="0"/>
        <v>977.8371875000001</v>
      </c>
    </row>
    <row r="8" spans="1:19" ht="19.5" customHeight="1">
      <c r="A8" s="16" t="s">
        <v>36</v>
      </c>
      <c r="B8" s="32"/>
      <c r="C8" s="31"/>
      <c r="D8" s="31">
        <v>63.15</v>
      </c>
      <c r="E8" s="31"/>
      <c r="F8" s="31">
        <v>60.33</v>
      </c>
      <c r="G8" s="31"/>
      <c r="H8" s="31"/>
      <c r="I8" s="31">
        <v>68.77</v>
      </c>
      <c r="J8" s="31">
        <v>68.27</v>
      </c>
      <c r="K8" s="31"/>
      <c r="L8" s="31"/>
      <c r="M8" s="31"/>
      <c r="N8" s="31"/>
      <c r="O8" s="31"/>
      <c r="P8" s="31"/>
      <c r="Q8" s="31"/>
      <c r="R8" s="31"/>
      <c r="S8" s="18">
        <f t="shared" si="0"/>
        <v>260.52</v>
      </c>
    </row>
    <row r="9" spans="1:19" ht="19.5" customHeight="1">
      <c r="A9" s="16" t="s">
        <v>107</v>
      </c>
      <c r="B9" s="32"/>
      <c r="C9" s="31">
        <v>77.3094512195122</v>
      </c>
      <c r="D9" s="31"/>
      <c r="E9" s="31">
        <v>58.22</v>
      </c>
      <c r="F9" s="31"/>
      <c r="G9" s="31">
        <v>45.1</v>
      </c>
      <c r="H9" s="31">
        <v>83.38</v>
      </c>
      <c r="I9" s="31"/>
      <c r="J9" s="31"/>
      <c r="K9" s="31">
        <v>72.54</v>
      </c>
      <c r="L9" s="31">
        <v>72.59</v>
      </c>
      <c r="M9" s="31">
        <v>103.12</v>
      </c>
      <c r="N9" s="31">
        <v>90.46</v>
      </c>
      <c r="O9" s="31">
        <v>95.99</v>
      </c>
      <c r="P9" s="31">
        <v>66.2</v>
      </c>
      <c r="Q9" s="31">
        <v>45.99</v>
      </c>
      <c r="R9" s="31">
        <v>41.51</v>
      </c>
      <c r="S9" s="18">
        <f t="shared" si="0"/>
        <v>852.4094512195123</v>
      </c>
    </row>
    <row r="10" spans="3:18" ht="12.75">
      <c r="C10" s="10">
        <f aca="true" t="shared" si="1" ref="C10:R10">SUM(C4,C5,C6,C7,C8,C9)</f>
        <v>242.38744011324042</v>
      </c>
      <c r="D10" s="10">
        <f t="shared" si="1"/>
        <v>236.51000000000002</v>
      </c>
      <c r="E10" s="10">
        <f t="shared" si="1"/>
        <v>202.55</v>
      </c>
      <c r="F10" s="10">
        <f t="shared" si="1"/>
        <v>210.77999999999997</v>
      </c>
      <c r="G10" s="10">
        <f t="shared" si="1"/>
        <v>190.34</v>
      </c>
      <c r="H10" s="10">
        <f t="shared" si="1"/>
        <v>285.19</v>
      </c>
      <c r="I10" s="10">
        <f t="shared" si="1"/>
        <v>251.07999999999998</v>
      </c>
      <c r="J10" s="10">
        <f t="shared" si="1"/>
        <v>246.68</v>
      </c>
      <c r="K10" s="10">
        <f t="shared" si="1"/>
        <v>237.89000000000004</v>
      </c>
      <c r="L10" s="10">
        <f t="shared" si="1"/>
        <v>275.20000000000005</v>
      </c>
      <c r="M10" s="10">
        <f t="shared" si="1"/>
        <v>219.07</v>
      </c>
      <c r="N10" s="10">
        <f t="shared" si="1"/>
        <v>299.99</v>
      </c>
      <c r="O10" s="10">
        <f t="shared" si="1"/>
        <v>315.45</v>
      </c>
      <c r="P10" s="10">
        <f t="shared" si="1"/>
        <v>234.34999999999997</v>
      </c>
      <c r="Q10" s="10">
        <f t="shared" si="1"/>
        <v>201.98000000000002</v>
      </c>
      <c r="R10" s="10">
        <f t="shared" si="1"/>
        <v>158.69</v>
      </c>
    </row>
  </sheetData>
  <mergeCells count="1">
    <mergeCell ref="A3:B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G15" sqref="G15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22" t="s">
        <v>158</v>
      </c>
      <c r="B1" s="122"/>
      <c r="C1" s="122"/>
      <c r="D1" s="122"/>
    </row>
    <row r="2" spans="1:4" ht="12.75">
      <c r="A2" s="4"/>
      <c r="B2" s="43" t="s">
        <v>2</v>
      </c>
      <c r="C2" s="43" t="s">
        <v>3</v>
      </c>
      <c r="D2" s="5" t="s">
        <v>4</v>
      </c>
    </row>
    <row r="3" spans="1:4" ht="24.75" customHeight="1">
      <c r="A3" s="6">
        <v>1</v>
      </c>
      <c r="B3" s="51" t="s">
        <v>6</v>
      </c>
      <c r="C3" s="55">
        <v>311.92809568692917</v>
      </c>
      <c r="D3" s="50"/>
    </row>
    <row r="4" spans="1:9" ht="24.75" customHeight="1">
      <c r="A4" s="6">
        <v>2</v>
      </c>
      <c r="B4" s="51" t="s">
        <v>8</v>
      </c>
      <c r="C4" s="55">
        <v>274.62966681843955</v>
      </c>
      <c r="D4" s="50">
        <f aca="true" t="shared" si="0" ref="D4:D19">C4-C$3</f>
        <v>-37.29842886848962</v>
      </c>
      <c r="H4" s="7"/>
      <c r="I4" s="8"/>
    </row>
    <row r="5" spans="1:4" ht="24.75" customHeight="1">
      <c r="A5" s="6">
        <v>3</v>
      </c>
      <c r="B5" s="52" t="s">
        <v>9</v>
      </c>
      <c r="C5" s="55">
        <v>266.60122789902687</v>
      </c>
      <c r="D5" s="50">
        <f t="shared" si="0"/>
        <v>-45.3268677879023</v>
      </c>
    </row>
    <row r="6" spans="1:4" ht="24.75" customHeight="1">
      <c r="A6" s="6">
        <v>4</v>
      </c>
      <c r="B6" s="53" t="s">
        <v>126</v>
      </c>
      <c r="C6" s="56">
        <v>262.56186025421107</v>
      </c>
      <c r="D6" s="37">
        <f t="shared" si="0"/>
        <v>-49.3662354327181</v>
      </c>
    </row>
    <row r="7" spans="1:4" ht="24.75" customHeight="1">
      <c r="A7" s="6">
        <v>5</v>
      </c>
      <c r="B7" s="54" t="s">
        <v>159</v>
      </c>
      <c r="C7" s="56">
        <v>257.57006250244433</v>
      </c>
      <c r="D7" s="44">
        <f t="shared" si="0"/>
        <v>-54.35803318448484</v>
      </c>
    </row>
    <row r="8" spans="1:4" ht="24.75" customHeight="1">
      <c r="A8" s="6">
        <v>6</v>
      </c>
      <c r="B8" s="53" t="s">
        <v>64</v>
      </c>
      <c r="C8" s="56">
        <v>253.38102551779133</v>
      </c>
      <c r="D8" s="44">
        <f t="shared" si="0"/>
        <v>-58.54707016913784</v>
      </c>
    </row>
    <row r="9" spans="1:7" ht="24.75" customHeight="1">
      <c r="A9" s="6">
        <v>7</v>
      </c>
      <c r="B9" s="53" t="s">
        <v>5</v>
      </c>
      <c r="C9" s="56">
        <v>252.64300068817758</v>
      </c>
      <c r="D9" s="44">
        <f t="shared" si="0"/>
        <v>-59.28509499875159</v>
      </c>
      <c r="G9" s="10"/>
    </row>
    <row r="10" spans="1:4" ht="24.75" customHeight="1">
      <c r="A10" s="6">
        <v>8</v>
      </c>
      <c r="B10" s="53" t="s">
        <v>160</v>
      </c>
      <c r="C10" s="56">
        <v>242.38744011324042</v>
      </c>
      <c r="D10" s="44">
        <f t="shared" si="0"/>
        <v>-69.54065557368875</v>
      </c>
    </row>
    <row r="11" spans="1:4" ht="24.75" customHeight="1">
      <c r="A11" s="6">
        <v>9</v>
      </c>
      <c r="B11" s="53" t="s">
        <v>145</v>
      </c>
      <c r="C11" s="56">
        <v>241.59326342835016</v>
      </c>
      <c r="D11" s="44">
        <f t="shared" si="0"/>
        <v>-70.33483225857901</v>
      </c>
    </row>
    <row r="12" spans="1:4" ht="24.75" customHeight="1">
      <c r="A12" s="6">
        <v>10</v>
      </c>
      <c r="B12" s="53" t="s">
        <v>7</v>
      </c>
      <c r="C12" s="56">
        <v>238.82786382005045</v>
      </c>
      <c r="D12" s="44">
        <f t="shared" si="0"/>
        <v>-73.10023186687872</v>
      </c>
    </row>
    <row r="13" spans="1:4" ht="24.75" customHeight="1">
      <c r="A13" s="6">
        <v>11</v>
      </c>
      <c r="B13" s="53" t="s">
        <v>135</v>
      </c>
      <c r="C13" s="56">
        <v>170.92313468931283</v>
      </c>
      <c r="D13" s="37">
        <f t="shared" si="0"/>
        <v>-141.00496099761634</v>
      </c>
    </row>
    <row r="14" spans="1:4" ht="24.75" customHeight="1">
      <c r="A14" s="6">
        <v>12</v>
      </c>
      <c r="B14" s="53" t="s">
        <v>151</v>
      </c>
      <c r="C14" s="56">
        <v>164.34379886722087</v>
      </c>
      <c r="D14" s="37">
        <f t="shared" si="0"/>
        <v>-147.5842968197083</v>
      </c>
    </row>
    <row r="15" spans="1:4" ht="24.75" customHeight="1">
      <c r="A15" s="6">
        <v>13</v>
      </c>
      <c r="B15" s="53" t="s">
        <v>11</v>
      </c>
      <c r="C15" s="56">
        <v>154.6719851478445</v>
      </c>
      <c r="D15" s="37">
        <f t="shared" si="0"/>
        <v>-157.25611053908466</v>
      </c>
    </row>
    <row r="16" spans="1:4" ht="24" customHeight="1">
      <c r="A16" s="6">
        <v>14</v>
      </c>
      <c r="B16" s="53" t="s">
        <v>161</v>
      </c>
      <c r="C16" s="56">
        <v>88.91500904159132</v>
      </c>
      <c r="D16" s="44">
        <f t="shared" si="0"/>
        <v>-223.01308664533786</v>
      </c>
    </row>
    <row r="17" spans="1:4" ht="24.75" customHeight="1" thickBot="1">
      <c r="A17" s="11">
        <v>15</v>
      </c>
      <c r="B17" s="53" t="s">
        <v>138</v>
      </c>
      <c r="C17" s="56">
        <v>73.3511777301927</v>
      </c>
      <c r="D17" s="37">
        <f t="shared" si="0"/>
        <v>-238.57691795673645</v>
      </c>
    </row>
    <row r="18" spans="1:4" ht="24.75" customHeight="1" thickBot="1">
      <c r="A18" s="11">
        <v>16</v>
      </c>
      <c r="B18" s="54" t="s">
        <v>121</v>
      </c>
      <c r="C18" s="56">
        <v>0</v>
      </c>
      <c r="D18" s="37">
        <f t="shared" si="0"/>
        <v>-311.92809568692917</v>
      </c>
    </row>
    <row r="19" spans="1:4" ht="27.75" customHeight="1" thickBot="1">
      <c r="A19" s="11">
        <v>17</v>
      </c>
      <c r="B19" s="53" t="s">
        <v>10</v>
      </c>
      <c r="C19" s="56">
        <v>0</v>
      </c>
      <c r="D19" s="37">
        <f t="shared" si="0"/>
        <v>-311.92809568692917</v>
      </c>
    </row>
    <row r="20" spans="1:3" ht="12.75">
      <c r="A20" s="9"/>
      <c r="B20" s="3"/>
      <c r="C20" s="3"/>
    </row>
    <row r="21" spans="1:3" ht="12.75">
      <c r="A21" s="9"/>
      <c r="B21" s="3"/>
      <c r="C21" s="3"/>
    </row>
    <row r="22" spans="1:3" ht="12.75">
      <c r="A22" s="9"/>
      <c r="B22" s="3"/>
      <c r="C22" s="3"/>
    </row>
    <row r="23" spans="1:3" ht="12.75">
      <c r="A23" s="9"/>
      <c r="B23" s="3"/>
      <c r="C23" s="3"/>
    </row>
    <row r="24" spans="1:3" ht="12.75">
      <c r="A24" s="9"/>
      <c r="B24" s="3"/>
      <c r="C24" s="3"/>
    </row>
    <row r="25" spans="1:3" ht="12.75">
      <c r="A25" s="9"/>
      <c r="B25" s="3"/>
      <c r="C25" s="3"/>
    </row>
    <row r="26" spans="1:3" ht="12.75">
      <c r="A26" s="9"/>
      <c r="B26" s="3"/>
      <c r="C26" s="3"/>
    </row>
    <row r="27" spans="1:3" ht="12.75">
      <c r="A27" s="9"/>
      <c r="B27" s="3"/>
      <c r="C27" s="3"/>
    </row>
    <row r="28" spans="1:3" ht="12.75">
      <c r="A28" s="9"/>
      <c r="B28" s="3"/>
      <c r="C28" s="3"/>
    </row>
    <row r="29" spans="1:3" ht="12.75">
      <c r="A29" s="9"/>
      <c r="B29" s="3"/>
      <c r="C29" s="3"/>
    </row>
    <row r="30" spans="1:3" ht="12.75">
      <c r="A30" s="9"/>
      <c r="B30" s="3"/>
      <c r="C30" s="3"/>
    </row>
    <row r="31" spans="1:3" ht="12.75">
      <c r="A31" s="9"/>
      <c r="B31" s="3"/>
      <c r="C31" s="3"/>
    </row>
    <row r="32" spans="1:3" ht="12.75">
      <c r="A32" s="9"/>
      <c r="B32" s="3"/>
      <c r="C32" s="3"/>
    </row>
    <row r="33" spans="1:3" ht="12.75">
      <c r="A33" s="9"/>
      <c r="B33" s="3"/>
      <c r="C33" s="3"/>
    </row>
    <row r="34" spans="1:3" ht="12.75">
      <c r="A34" s="9"/>
      <c r="B34" s="3"/>
      <c r="C34" s="3"/>
    </row>
    <row r="35" spans="1:3" ht="12.75">
      <c r="A35" s="9"/>
      <c r="B35" s="3"/>
      <c r="C35" s="3"/>
    </row>
    <row r="36" spans="1:3" ht="12.75">
      <c r="A36" s="9"/>
      <c r="B36" s="3"/>
      <c r="C36" s="3"/>
    </row>
    <row r="37" spans="1:3" ht="12.75">
      <c r="A37" s="9"/>
      <c r="B37" s="3"/>
      <c r="C37" s="3"/>
    </row>
    <row r="38" spans="1:3" ht="12.75">
      <c r="A38" s="9"/>
      <c r="B38" s="3"/>
      <c r="C38" s="3"/>
    </row>
    <row r="39" spans="1:3" ht="12.75">
      <c r="A39" s="9"/>
      <c r="B39" s="3"/>
      <c r="C39" s="3"/>
    </row>
    <row r="40" spans="1:3" ht="12.75">
      <c r="A40" s="9"/>
      <c r="B40" s="3"/>
      <c r="C40" s="3"/>
    </row>
    <row r="41" spans="1:3" ht="12.75">
      <c r="A41" s="9"/>
      <c r="B41" s="3"/>
      <c r="C41" s="3"/>
    </row>
    <row r="42" spans="1:3" ht="12.75">
      <c r="A42" s="9"/>
      <c r="B42" s="3"/>
      <c r="C42" s="3"/>
    </row>
    <row r="43" spans="1:3" ht="12.75">
      <c r="A43" s="9"/>
      <c r="B43" s="3"/>
      <c r="C43" s="3"/>
    </row>
    <row r="44" spans="1:3" ht="12.75">
      <c r="A44" s="9"/>
      <c r="B44" s="3"/>
      <c r="C44" s="3"/>
    </row>
    <row r="45" spans="1:3" ht="12.75">
      <c r="A45" s="9"/>
      <c r="B45" s="3"/>
      <c r="C45" s="3"/>
    </row>
    <row r="46" spans="1:3" ht="12.75">
      <c r="A46" s="9"/>
      <c r="B46" s="3"/>
      <c r="C46" s="3"/>
    </row>
    <row r="47" spans="1:3" ht="12.75">
      <c r="A47" s="9"/>
      <c r="B47" s="3"/>
      <c r="C47" s="3"/>
    </row>
    <row r="48" spans="1:3" ht="12.75">
      <c r="A48" s="9"/>
      <c r="B48" s="3"/>
      <c r="C48" s="3"/>
    </row>
    <row r="49" spans="1:3" ht="12.75">
      <c r="A49" s="9"/>
      <c r="B49" s="3"/>
      <c r="C49" s="3"/>
    </row>
    <row r="50" spans="1:3" ht="12.75">
      <c r="A50" s="9"/>
      <c r="B50" s="3"/>
      <c r="C50" s="3"/>
    </row>
    <row r="51" spans="1:3" ht="12.75">
      <c r="A51" s="9"/>
      <c r="B51" s="3"/>
      <c r="C51" s="3"/>
    </row>
    <row r="52" spans="1:3" ht="12.75">
      <c r="A52" s="9"/>
      <c r="B52" s="3"/>
      <c r="C52" s="3"/>
    </row>
    <row r="53" spans="1:3" ht="12.75">
      <c r="A53" s="9"/>
      <c r="B53" s="3"/>
      <c r="C53" s="3"/>
    </row>
    <row r="54" spans="1:3" ht="12.75">
      <c r="A54" s="9"/>
      <c r="B54" s="3"/>
      <c r="C54" s="3"/>
    </row>
    <row r="55" spans="1:3" ht="12.75">
      <c r="A55" s="9"/>
      <c r="B55" s="3"/>
      <c r="C55" s="3"/>
    </row>
    <row r="56" spans="1:3" ht="12.75">
      <c r="A56" s="9"/>
      <c r="B56" s="3"/>
      <c r="C56" s="3"/>
    </row>
    <row r="57" spans="1:3" ht="12.75">
      <c r="A57" s="9"/>
      <c r="B57" s="3"/>
      <c r="C57" s="3"/>
    </row>
    <row r="58" spans="1:3" ht="12.75">
      <c r="A58" s="9"/>
      <c r="B58" s="3"/>
      <c r="C58" s="3"/>
    </row>
    <row r="59" spans="1:3" ht="12.75">
      <c r="A59" s="9"/>
      <c r="B59" s="3"/>
      <c r="C59" s="3"/>
    </row>
    <row r="60" spans="1:3" ht="12.75">
      <c r="A60" s="9"/>
      <c r="B60" s="3"/>
      <c r="C60" s="3"/>
    </row>
    <row r="61" spans="1:3" ht="12.75">
      <c r="A61" s="9"/>
      <c r="B61" s="3"/>
      <c r="C61" s="3"/>
    </row>
    <row r="62" spans="1:3" ht="12.75">
      <c r="A62" s="9"/>
      <c r="B62" s="3"/>
      <c r="C62" s="3"/>
    </row>
    <row r="63" spans="1:3" ht="12.75">
      <c r="A63" s="9"/>
      <c r="B63" s="3"/>
      <c r="C63" s="3"/>
    </row>
    <row r="64" spans="1:3" ht="12.75">
      <c r="A64" s="9"/>
      <c r="B64" s="3"/>
      <c r="C64" s="3"/>
    </row>
    <row r="65" spans="1:3" ht="12.75">
      <c r="A65" s="9"/>
      <c r="B65" s="3"/>
      <c r="C65" s="3"/>
    </row>
    <row r="66" spans="1:3" ht="12.75">
      <c r="A66" s="9"/>
      <c r="B66" s="3"/>
      <c r="C66" s="3"/>
    </row>
    <row r="67" spans="1:3" ht="12.75">
      <c r="A67" s="9"/>
      <c r="B67" s="3"/>
      <c r="C67" s="3"/>
    </row>
    <row r="68" spans="1:3" ht="12.75">
      <c r="A68" s="9"/>
      <c r="B68" s="3"/>
      <c r="C68" s="3"/>
    </row>
    <row r="69" spans="1:3" ht="12.75">
      <c r="A69" s="9"/>
      <c r="B69" s="3"/>
      <c r="C69" s="3"/>
    </row>
    <row r="70" spans="1:3" ht="12.75">
      <c r="A70" s="9"/>
      <c r="B70" s="3"/>
      <c r="C70" s="3"/>
    </row>
    <row r="71" spans="1:3" ht="12.75">
      <c r="A71" s="9"/>
      <c r="B71" s="3"/>
      <c r="C71" s="3"/>
    </row>
    <row r="72" spans="1:3" ht="12.75">
      <c r="A72" s="9"/>
      <c r="B72" s="3"/>
      <c r="C72" s="3"/>
    </row>
    <row r="73" spans="1:3" ht="12.75">
      <c r="A73" s="9"/>
      <c r="B73" s="3"/>
      <c r="C73" s="3"/>
    </row>
    <row r="74" spans="1:3" ht="12.75">
      <c r="A74" s="9"/>
      <c r="B74" s="3"/>
      <c r="C74" s="3"/>
    </row>
    <row r="75" spans="1:3" ht="12.75">
      <c r="A75" s="9"/>
      <c r="B75" s="3"/>
      <c r="C75" s="3"/>
    </row>
    <row r="76" spans="1:3" ht="12.75">
      <c r="A76" s="9"/>
      <c r="B76" s="3"/>
      <c r="C76" s="3"/>
    </row>
    <row r="77" spans="1:3" ht="12.75">
      <c r="A77" s="9"/>
      <c r="B77" s="3"/>
      <c r="C77" s="3"/>
    </row>
    <row r="78" spans="1:3" ht="12.75">
      <c r="A78" s="9"/>
      <c r="B78" s="3"/>
      <c r="C78" s="3"/>
    </row>
    <row r="79" spans="1:3" ht="12.75">
      <c r="A79" s="9"/>
      <c r="B79" s="3"/>
      <c r="C79" s="3"/>
    </row>
    <row r="80" spans="1:3" ht="12.75">
      <c r="A80" s="9"/>
      <c r="B80" s="3"/>
      <c r="C80" s="3"/>
    </row>
    <row r="81" spans="1:3" ht="12.75">
      <c r="A81" s="9"/>
      <c r="B81" s="3"/>
      <c r="C81" s="3"/>
    </row>
    <row r="82" spans="1:3" ht="12.75">
      <c r="A82" s="9"/>
      <c r="B82" s="3"/>
      <c r="C82" s="3"/>
    </row>
    <row r="83" spans="1:3" ht="12.75">
      <c r="A83" s="9"/>
      <c r="B83" s="3"/>
      <c r="C83" s="3"/>
    </row>
    <row r="84" spans="1:3" ht="12.75">
      <c r="A84" s="9"/>
      <c r="B84" s="3"/>
      <c r="C84" s="3"/>
    </row>
    <row r="85" spans="1:3" ht="12.75">
      <c r="A85" s="9"/>
      <c r="B85" s="3"/>
      <c r="C85" s="3"/>
    </row>
    <row r="86" spans="1:3" ht="12.75">
      <c r="A86" s="9"/>
      <c r="B86" s="3"/>
      <c r="C86" s="3"/>
    </row>
    <row r="87" spans="1:3" ht="12.75">
      <c r="A87" s="9"/>
      <c r="B87" s="3"/>
      <c r="C87" s="3"/>
    </row>
    <row r="88" spans="1:3" ht="12.75">
      <c r="A88" s="9"/>
      <c r="B88" s="3"/>
      <c r="C88" s="3"/>
    </row>
    <row r="89" spans="1:3" ht="12.75">
      <c r="A89" s="9"/>
      <c r="B89" s="3"/>
      <c r="C89" s="3"/>
    </row>
    <row r="90" spans="1:3" ht="12.75">
      <c r="A90" s="9"/>
      <c r="B90" s="3"/>
      <c r="C90" s="3"/>
    </row>
    <row r="91" spans="1:3" ht="12.75">
      <c r="A91" s="9"/>
      <c r="B91" s="3"/>
      <c r="C91" s="3"/>
    </row>
    <row r="92" spans="1:3" ht="12.75">
      <c r="A92" s="9"/>
      <c r="B92" s="3"/>
      <c r="C92" s="3"/>
    </row>
    <row r="93" spans="1:3" ht="12.75">
      <c r="A93" s="9"/>
      <c r="B93" s="3"/>
      <c r="C93" s="3"/>
    </row>
    <row r="94" spans="1:3" ht="12.75">
      <c r="A94" s="9"/>
      <c r="B94" s="3"/>
      <c r="C94" s="3"/>
    </row>
    <row r="95" spans="1:3" ht="12.75">
      <c r="A95" s="9"/>
      <c r="B95" s="3"/>
      <c r="C95" s="3"/>
    </row>
    <row r="96" spans="1:3" ht="12.75">
      <c r="A96" s="9"/>
      <c r="B96" s="3"/>
      <c r="C96" s="3"/>
    </row>
    <row r="97" spans="1:3" ht="12.75">
      <c r="A97" s="9"/>
      <c r="B97" s="3"/>
      <c r="C97" s="3"/>
    </row>
    <row r="98" spans="1:3" ht="12.75">
      <c r="A98" s="9"/>
      <c r="B98" s="3"/>
      <c r="C98" s="3"/>
    </row>
    <row r="99" spans="1:3" ht="12.75">
      <c r="A99" s="9"/>
      <c r="B99" s="3"/>
      <c r="C99" s="3"/>
    </row>
    <row r="100" spans="1:3" ht="12.75">
      <c r="A100" s="9"/>
      <c r="B100" s="3"/>
      <c r="C100" s="3"/>
    </row>
    <row r="101" spans="1:3" ht="12.75">
      <c r="A101" s="9"/>
      <c r="B101" s="3"/>
      <c r="C101" s="3"/>
    </row>
    <row r="102" spans="1:3" ht="12.75">
      <c r="A102" s="9"/>
      <c r="B102" s="3"/>
      <c r="C102" s="3"/>
    </row>
    <row r="103" spans="1:3" ht="12.75">
      <c r="A103" s="9"/>
      <c r="B103" s="3"/>
      <c r="C103" s="3"/>
    </row>
    <row r="104" spans="1:3" ht="12.75">
      <c r="A104" s="9"/>
      <c r="B104" s="3"/>
      <c r="C104" s="3"/>
    </row>
    <row r="105" spans="1:3" ht="12.75">
      <c r="A105" s="9"/>
      <c r="B105" s="3"/>
      <c r="C105" s="3"/>
    </row>
    <row r="106" spans="1:3" ht="12.75">
      <c r="A106" s="9"/>
      <c r="B106" s="3"/>
      <c r="C106" s="3"/>
    </row>
    <row r="107" spans="1:3" ht="12.75">
      <c r="A107" s="9"/>
      <c r="B107" s="3"/>
      <c r="C107" s="3"/>
    </row>
    <row r="108" spans="1:3" ht="12.75">
      <c r="A108" s="9"/>
      <c r="B108" s="3"/>
      <c r="C108" s="3"/>
    </row>
    <row r="109" spans="1:3" ht="12.75">
      <c r="A109" s="9"/>
      <c r="B109" s="3"/>
      <c r="C109" s="3"/>
    </row>
    <row r="110" spans="1:3" ht="12.75">
      <c r="A110" s="9"/>
      <c r="B110" s="3"/>
      <c r="C110" s="3"/>
    </row>
    <row r="111" spans="1:3" ht="12.75">
      <c r="A111" s="9"/>
      <c r="B111" s="3"/>
      <c r="C111" s="3"/>
    </row>
    <row r="112" spans="1:3" ht="12.75">
      <c r="A112" s="9"/>
      <c r="B112" s="3"/>
      <c r="C112" s="3"/>
    </row>
    <row r="113" spans="1:3" ht="12.75">
      <c r="A113" s="9"/>
      <c r="B113" s="3"/>
      <c r="C113" s="3"/>
    </row>
    <row r="114" spans="1:3" ht="12.75">
      <c r="A114" s="9"/>
      <c r="B114" s="3"/>
      <c r="C114" s="3"/>
    </row>
    <row r="115" spans="1:3" ht="12.75">
      <c r="A115" s="9"/>
      <c r="B115" s="3"/>
      <c r="C115" s="3"/>
    </row>
    <row r="116" spans="1:3" ht="12.75">
      <c r="A116" s="9"/>
      <c r="B116" s="3"/>
      <c r="C116" s="3"/>
    </row>
    <row r="117" spans="1:3" ht="12.75">
      <c r="A117" s="9"/>
      <c r="B117" s="3"/>
      <c r="C117" s="3"/>
    </row>
    <row r="118" spans="1:3" ht="12.75">
      <c r="A118" s="9"/>
      <c r="B118" s="3"/>
      <c r="C118" s="3"/>
    </row>
    <row r="119" spans="1:3" ht="12.75">
      <c r="A119" s="9"/>
      <c r="B119" s="3"/>
      <c r="C119" s="3"/>
    </row>
    <row r="120" spans="1:3" ht="12.75">
      <c r="A120" s="9"/>
      <c r="B120" s="3"/>
      <c r="C120" s="3"/>
    </row>
    <row r="121" spans="1:3" ht="12.75">
      <c r="A121" s="9"/>
      <c r="B121" s="3"/>
      <c r="C121" s="3"/>
    </row>
    <row r="122" spans="1:3" ht="12.75">
      <c r="A122" s="9"/>
      <c r="B122" s="3"/>
      <c r="C122" s="3"/>
    </row>
    <row r="123" spans="1:3" ht="12.75">
      <c r="A123" s="9"/>
      <c r="B123" s="3"/>
      <c r="C123" s="3"/>
    </row>
    <row r="124" spans="1:3" ht="12.75">
      <c r="A124" s="9"/>
      <c r="B124" s="3"/>
      <c r="C124" s="3"/>
    </row>
    <row r="125" spans="1:3" ht="12.75">
      <c r="A125" s="9"/>
      <c r="B125" s="3"/>
      <c r="C125" s="3"/>
    </row>
    <row r="126" spans="1:3" ht="12.75">
      <c r="A126" s="9"/>
      <c r="B126" s="3"/>
      <c r="C126" s="3"/>
    </row>
    <row r="127" spans="1:3" ht="12.75">
      <c r="A127" s="9"/>
      <c r="B127" s="3"/>
      <c r="C127" s="3"/>
    </row>
    <row r="128" spans="1:3" ht="12.75">
      <c r="A128" s="9"/>
      <c r="B128" s="3"/>
      <c r="C128" s="3"/>
    </row>
    <row r="129" spans="1:3" ht="12.75">
      <c r="A129" s="9"/>
      <c r="B129" s="3"/>
      <c r="C129" s="3"/>
    </row>
    <row r="130" spans="1:3" ht="12.75">
      <c r="A130" s="9"/>
      <c r="B130" s="3"/>
      <c r="C130" s="3"/>
    </row>
    <row r="131" spans="1:3" ht="12.75">
      <c r="A131" s="9"/>
      <c r="B131" s="3"/>
      <c r="C131" s="3"/>
    </row>
    <row r="132" spans="1:3" ht="12.75">
      <c r="A132" s="9"/>
      <c r="B132" s="3"/>
      <c r="C132" s="3"/>
    </row>
    <row r="133" spans="1:3" ht="12.75">
      <c r="A133" s="9"/>
      <c r="B133" s="3"/>
      <c r="C133" s="3"/>
    </row>
    <row r="134" spans="1:3" ht="12.75">
      <c r="A134" s="9"/>
      <c r="B134" s="3"/>
      <c r="C134" s="3"/>
    </row>
    <row r="135" spans="1:3" ht="12.75">
      <c r="A135" s="9"/>
      <c r="B135" s="3"/>
      <c r="C135" s="3"/>
    </row>
    <row r="136" spans="1:3" ht="12.75">
      <c r="A136" s="9"/>
      <c r="B136" s="3"/>
      <c r="C136" s="3"/>
    </row>
    <row r="137" spans="1:3" ht="12.75">
      <c r="A137" s="9"/>
      <c r="B137" s="3"/>
      <c r="C137" s="3"/>
    </row>
    <row r="138" spans="1:3" ht="12.75">
      <c r="A138" s="9"/>
      <c r="B138" s="3"/>
      <c r="C138" s="3"/>
    </row>
    <row r="139" spans="1:3" ht="12.75">
      <c r="A139" s="9"/>
      <c r="B139" s="3"/>
      <c r="C139" s="3"/>
    </row>
    <row r="140" spans="1:3" ht="12.75">
      <c r="A140" s="9"/>
      <c r="B140" s="3"/>
      <c r="C140" s="3"/>
    </row>
    <row r="141" spans="1:3" ht="12.75">
      <c r="A141" s="9"/>
      <c r="B141" s="3"/>
      <c r="C141" s="3"/>
    </row>
    <row r="142" spans="1:3" ht="12.75">
      <c r="A142" s="9"/>
      <c r="B142" s="3"/>
      <c r="C142" s="3"/>
    </row>
    <row r="143" spans="1:3" ht="12.75">
      <c r="A143" s="9"/>
      <c r="B143" s="3"/>
      <c r="C143" s="3"/>
    </row>
    <row r="144" spans="1:3" ht="12.75">
      <c r="A144" s="9"/>
      <c r="B144" s="3"/>
      <c r="C144" s="3"/>
    </row>
    <row r="145" spans="1:3" ht="12.75">
      <c r="A145" s="9"/>
      <c r="B145" s="3"/>
      <c r="C145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R8" sqref="R8"/>
    </sheetView>
  </sheetViews>
  <sheetFormatPr defaultColWidth="9.00390625" defaultRowHeight="12.75"/>
  <cols>
    <col min="1" max="1" width="19.625" style="3" customWidth="1"/>
    <col min="2" max="2" width="14.875" style="3" customWidth="1"/>
    <col min="3" max="12" width="6.75390625" style="3" customWidth="1"/>
    <col min="13" max="13" width="6.875" style="3" customWidth="1"/>
    <col min="14" max="14" width="7.00390625" style="3" customWidth="1"/>
    <col min="15" max="18" width="6.75390625" style="3" customWidth="1"/>
    <col min="19" max="19" width="9.75390625" style="3" customWidth="1"/>
    <col min="20" max="16384" width="9.00390625" style="3" customWidth="1"/>
  </cols>
  <sheetData>
    <row r="2" ht="18" customHeight="1">
      <c r="S2" s="14">
        <f>SUM(S4:S9)</f>
        <v>2315.685009041591</v>
      </c>
    </row>
    <row r="3" spans="1:19" ht="22.5">
      <c r="A3" s="124" t="s">
        <v>108</v>
      </c>
      <c r="B3" s="124"/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>
        <v>10</v>
      </c>
      <c r="M3" s="15">
        <v>11</v>
      </c>
      <c r="N3" s="15">
        <v>12</v>
      </c>
      <c r="O3" s="15">
        <v>13</v>
      </c>
      <c r="P3" s="15">
        <v>14</v>
      </c>
      <c r="Q3" s="15">
        <v>15</v>
      </c>
      <c r="R3" s="15">
        <v>16</v>
      </c>
      <c r="S3" s="15" t="s">
        <v>37</v>
      </c>
    </row>
    <row r="4" spans="1:19" ht="19.5" customHeight="1">
      <c r="A4" s="16" t="s">
        <v>111</v>
      </c>
      <c r="B4" s="32"/>
      <c r="C4" s="31">
        <v>88.91500904159132</v>
      </c>
      <c r="D4" s="31">
        <v>43.46</v>
      </c>
      <c r="E4" s="31">
        <v>81.28</v>
      </c>
      <c r="F4" s="31">
        <v>76.75</v>
      </c>
      <c r="G4" s="31"/>
      <c r="H4" s="31">
        <v>90.59</v>
      </c>
      <c r="I4" s="31"/>
      <c r="J4" s="31">
        <v>98.38</v>
      </c>
      <c r="K4" s="31">
        <v>83.91</v>
      </c>
      <c r="L4" s="31">
        <v>85.29</v>
      </c>
      <c r="M4" s="31"/>
      <c r="N4" s="31"/>
      <c r="O4" s="31"/>
      <c r="P4" s="31"/>
      <c r="Q4" s="31"/>
      <c r="R4" s="31"/>
      <c r="S4" s="18">
        <f aca="true" t="shared" si="0" ref="S4:S9">SUM(C4:R4)</f>
        <v>648.5750090415912</v>
      </c>
    </row>
    <row r="5" spans="1:19" ht="19.5" customHeight="1">
      <c r="A5" s="16" t="s">
        <v>109</v>
      </c>
      <c r="B5" s="30"/>
      <c r="C5" s="31"/>
      <c r="D5" s="31">
        <v>51.38</v>
      </c>
      <c r="E5" s="31"/>
      <c r="F5" s="31">
        <v>80.53</v>
      </c>
      <c r="G5" s="31">
        <v>58.64</v>
      </c>
      <c r="H5" s="31">
        <v>77.81</v>
      </c>
      <c r="I5" s="31">
        <v>85.79</v>
      </c>
      <c r="J5" s="31"/>
      <c r="K5" s="31">
        <v>66.9</v>
      </c>
      <c r="L5" s="31">
        <v>87.63</v>
      </c>
      <c r="M5" s="31"/>
      <c r="N5" s="31"/>
      <c r="O5" s="31">
        <v>82.15</v>
      </c>
      <c r="P5" s="31">
        <v>90.05</v>
      </c>
      <c r="Q5" s="31">
        <v>73.89</v>
      </c>
      <c r="R5" s="31">
        <v>82.65</v>
      </c>
      <c r="S5" s="18">
        <f t="shared" si="0"/>
        <v>837.42</v>
      </c>
    </row>
    <row r="6" spans="1:19" ht="19.5" customHeight="1">
      <c r="A6" s="16" t="s">
        <v>45</v>
      </c>
      <c r="B6" s="32"/>
      <c r="C6" s="31"/>
      <c r="D6" s="31"/>
      <c r="E6" s="31">
        <v>92.55</v>
      </c>
      <c r="F6" s="31"/>
      <c r="G6" s="31">
        <v>53.4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18">
        <f t="shared" si="0"/>
        <v>145.95</v>
      </c>
    </row>
    <row r="7" spans="1:19" ht="19.5" customHeight="1">
      <c r="A7" s="16" t="s">
        <v>27</v>
      </c>
      <c r="B7" s="32"/>
      <c r="C7" s="31"/>
      <c r="D7" s="31"/>
      <c r="E7" s="31"/>
      <c r="F7" s="31"/>
      <c r="G7" s="31"/>
      <c r="H7" s="31"/>
      <c r="I7" s="31">
        <v>102.06</v>
      </c>
      <c r="J7" s="31"/>
      <c r="K7" s="31"/>
      <c r="L7" s="31"/>
      <c r="M7" s="31"/>
      <c r="N7" s="31">
        <v>111.31</v>
      </c>
      <c r="O7" s="31"/>
      <c r="P7" s="31"/>
      <c r="Q7" s="31"/>
      <c r="R7" s="31"/>
      <c r="S7" s="18">
        <f t="shared" si="0"/>
        <v>213.37</v>
      </c>
    </row>
    <row r="8" spans="1:19" ht="19.5" customHeight="1">
      <c r="A8" s="16" t="s">
        <v>110</v>
      </c>
      <c r="B8" s="32"/>
      <c r="C8" s="31"/>
      <c r="D8" s="31"/>
      <c r="E8" s="31"/>
      <c r="F8" s="31"/>
      <c r="G8" s="31"/>
      <c r="H8" s="31"/>
      <c r="I8" s="31"/>
      <c r="J8" s="31">
        <v>90.04</v>
      </c>
      <c r="K8" s="31"/>
      <c r="L8" s="31"/>
      <c r="M8" s="31"/>
      <c r="N8" s="31"/>
      <c r="O8" s="31"/>
      <c r="P8" s="31"/>
      <c r="Q8" s="31"/>
      <c r="R8" s="31"/>
      <c r="S8" s="18">
        <f t="shared" si="0"/>
        <v>90.04</v>
      </c>
    </row>
    <row r="9" spans="1:19" ht="19.5" customHeight="1">
      <c r="A9" s="16" t="s">
        <v>35</v>
      </c>
      <c r="B9" s="32"/>
      <c r="C9" s="31"/>
      <c r="D9" s="31"/>
      <c r="E9" s="31"/>
      <c r="F9" s="31"/>
      <c r="G9" s="31"/>
      <c r="H9" s="31"/>
      <c r="I9" s="31"/>
      <c r="J9" s="31">
        <v>94.37</v>
      </c>
      <c r="K9" s="31"/>
      <c r="L9" s="31"/>
      <c r="M9" s="31"/>
      <c r="N9" s="31">
        <v>100.8</v>
      </c>
      <c r="O9" s="31">
        <v>104.03</v>
      </c>
      <c r="P9" s="31">
        <v>81.13</v>
      </c>
      <c r="Q9" s="31"/>
      <c r="R9" s="31"/>
      <c r="S9" s="18">
        <f t="shared" si="0"/>
        <v>380.33000000000004</v>
      </c>
    </row>
    <row r="10" spans="3:18" ht="12.75">
      <c r="C10" s="10">
        <f aca="true" t="shared" si="1" ref="C10:R10">SUM(C4,C5,C6,C7,C8,C9)</f>
        <v>88.91500904159132</v>
      </c>
      <c r="D10" s="10">
        <f t="shared" si="1"/>
        <v>94.84</v>
      </c>
      <c r="E10" s="10">
        <f t="shared" si="1"/>
        <v>173.82999999999998</v>
      </c>
      <c r="F10" s="10">
        <f t="shared" si="1"/>
        <v>157.28</v>
      </c>
      <c r="G10" s="10">
        <f t="shared" si="1"/>
        <v>112.03999999999999</v>
      </c>
      <c r="H10" s="10">
        <f t="shared" si="1"/>
        <v>168.4</v>
      </c>
      <c r="I10" s="10">
        <f t="shared" si="1"/>
        <v>187.85000000000002</v>
      </c>
      <c r="J10" s="10">
        <f t="shared" si="1"/>
        <v>282.79</v>
      </c>
      <c r="K10" s="10">
        <f t="shared" si="1"/>
        <v>150.81</v>
      </c>
      <c r="L10" s="10">
        <f t="shared" si="1"/>
        <v>172.92000000000002</v>
      </c>
      <c r="M10" s="10">
        <f t="shared" si="1"/>
        <v>0</v>
      </c>
      <c r="N10" s="10">
        <f t="shared" si="1"/>
        <v>212.11</v>
      </c>
      <c r="O10" s="10">
        <f t="shared" si="1"/>
        <v>186.18</v>
      </c>
      <c r="P10" s="10">
        <f t="shared" si="1"/>
        <v>171.18</v>
      </c>
      <c r="Q10" s="10">
        <f t="shared" si="1"/>
        <v>73.89</v>
      </c>
      <c r="R10" s="10">
        <f t="shared" si="1"/>
        <v>82.65</v>
      </c>
    </row>
  </sheetData>
  <mergeCells count="1">
    <mergeCell ref="A3:B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R20" sqref="R20"/>
    </sheetView>
  </sheetViews>
  <sheetFormatPr defaultColWidth="9.00390625" defaultRowHeight="12.75"/>
  <cols>
    <col min="1" max="1" width="24.875" style="3" customWidth="1"/>
    <col min="2" max="2" width="4.75390625" style="3" customWidth="1"/>
    <col min="3" max="18" width="6.75390625" style="3" customWidth="1"/>
    <col min="19" max="19" width="9.375" style="3" customWidth="1"/>
    <col min="20" max="16384" width="9.00390625" style="3" customWidth="1"/>
  </cols>
  <sheetData>
    <row r="2" ht="18" customHeight="1">
      <c r="S2" s="14">
        <f>SUM(S4:S9)</f>
        <v>4418.238095686929</v>
      </c>
    </row>
    <row r="3" spans="1:19" ht="22.5">
      <c r="A3" s="124" t="s">
        <v>39</v>
      </c>
      <c r="B3" s="124"/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>
        <v>10</v>
      </c>
      <c r="M3" s="15">
        <v>11</v>
      </c>
      <c r="N3" s="15">
        <v>12</v>
      </c>
      <c r="O3" s="15">
        <v>13</v>
      </c>
      <c r="P3" s="15">
        <v>14</v>
      </c>
      <c r="Q3" s="15">
        <v>15</v>
      </c>
      <c r="R3" s="15">
        <v>16</v>
      </c>
      <c r="S3" s="15" t="s">
        <v>40</v>
      </c>
    </row>
    <row r="4" spans="1:19" ht="19.5" customHeight="1">
      <c r="A4" s="16" t="s">
        <v>43</v>
      </c>
      <c r="B4" s="32"/>
      <c r="C4" s="31">
        <v>115</v>
      </c>
      <c r="D4" s="31"/>
      <c r="E4" s="31">
        <v>105</v>
      </c>
      <c r="F4" s="31"/>
      <c r="G4" s="31"/>
      <c r="H4" s="31">
        <v>120</v>
      </c>
      <c r="I4" s="31">
        <v>91.4</v>
      </c>
      <c r="J4" s="31">
        <v>92.35</v>
      </c>
      <c r="K4" s="31">
        <v>106.72</v>
      </c>
      <c r="L4" s="31">
        <v>110.21</v>
      </c>
      <c r="M4" s="31">
        <v>128.03</v>
      </c>
      <c r="N4" s="31"/>
      <c r="O4" s="31">
        <v>128.54</v>
      </c>
      <c r="P4" s="31"/>
      <c r="Q4" s="31">
        <v>73.67</v>
      </c>
      <c r="R4" s="31"/>
      <c r="S4" s="18">
        <f aca="true" t="shared" si="0" ref="S4:S9">SUM(C4:R4)</f>
        <v>1070.92</v>
      </c>
    </row>
    <row r="5" spans="1:19" ht="19.5" customHeight="1">
      <c r="A5" s="16" t="s">
        <v>46</v>
      </c>
      <c r="B5" s="32"/>
      <c r="C5" s="31">
        <v>97.03712995484193</v>
      </c>
      <c r="D5" s="31">
        <v>67.75</v>
      </c>
      <c r="E5" s="31"/>
      <c r="F5" s="31">
        <v>49.76</v>
      </c>
      <c r="G5" s="31">
        <v>76.11</v>
      </c>
      <c r="H5" s="31">
        <v>94.53</v>
      </c>
      <c r="I5" s="31"/>
      <c r="J5" s="31">
        <v>75.15</v>
      </c>
      <c r="K5" s="31"/>
      <c r="L5" s="31"/>
      <c r="M5" s="31"/>
      <c r="N5" s="31"/>
      <c r="O5" s="31"/>
      <c r="P5" s="31">
        <v>85.09</v>
      </c>
      <c r="Q5" s="31"/>
      <c r="R5" s="31">
        <v>83.91</v>
      </c>
      <c r="S5" s="18">
        <f t="shared" si="0"/>
        <v>629.3371299548419</v>
      </c>
    </row>
    <row r="6" spans="1:19" ht="19.5" customHeight="1">
      <c r="A6" s="16" t="s">
        <v>42</v>
      </c>
      <c r="B6" s="32"/>
      <c r="C6" s="31"/>
      <c r="D6" s="31">
        <v>64.43</v>
      </c>
      <c r="E6" s="31"/>
      <c r="F6" s="31"/>
      <c r="G6" s="31">
        <v>97.07</v>
      </c>
      <c r="H6" s="31"/>
      <c r="I6" s="31">
        <v>95.56</v>
      </c>
      <c r="J6" s="31">
        <v>91.26</v>
      </c>
      <c r="K6" s="31">
        <v>106.93</v>
      </c>
      <c r="L6" s="31"/>
      <c r="M6" s="31">
        <v>131.08</v>
      </c>
      <c r="N6" s="31">
        <v>120.54</v>
      </c>
      <c r="O6" s="31">
        <v>128.67</v>
      </c>
      <c r="P6" s="31">
        <v>81.57</v>
      </c>
      <c r="Q6" s="31"/>
      <c r="R6" s="31"/>
      <c r="S6" s="18">
        <f t="shared" si="0"/>
        <v>917.1099999999999</v>
      </c>
    </row>
    <row r="7" spans="1:19" ht="19.5" customHeight="1">
      <c r="A7" s="16" t="s">
        <v>41</v>
      </c>
      <c r="B7" s="30"/>
      <c r="C7" s="31">
        <v>99.89096573208722</v>
      </c>
      <c r="D7" s="31">
        <v>64.43</v>
      </c>
      <c r="E7" s="31">
        <v>103.41</v>
      </c>
      <c r="F7" s="31">
        <v>61.36</v>
      </c>
      <c r="G7" s="31">
        <v>84.84</v>
      </c>
      <c r="H7" s="31">
        <v>106.34</v>
      </c>
      <c r="I7" s="31"/>
      <c r="J7" s="31"/>
      <c r="K7" s="31"/>
      <c r="L7" s="31">
        <v>86.09</v>
      </c>
      <c r="M7" s="21"/>
      <c r="N7" s="31">
        <v>123.57</v>
      </c>
      <c r="O7" s="31"/>
      <c r="P7" s="31">
        <v>77.79</v>
      </c>
      <c r="Q7" s="31">
        <v>53.07</v>
      </c>
      <c r="R7" s="31">
        <v>90.24</v>
      </c>
      <c r="S7" s="18">
        <f t="shared" si="0"/>
        <v>951.0309657320873</v>
      </c>
    </row>
    <row r="8" spans="1:19" ht="19.5" customHeight="1">
      <c r="A8" s="16" t="s">
        <v>112</v>
      </c>
      <c r="B8" s="32"/>
      <c r="C8" s="31"/>
      <c r="D8" s="31"/>
      <c r="E8" s="31">
        <v>93.39</v>
      </c>
      <c r="F8" s="31"/>
      <c r="G8" s="31"/>
      <c r="H8" s="31"/>
      <c r="I8" s="31">
        <v>77.96</v>
      </c>
      <c r="J8" s="31"/>
      <c r="K8" s="31">
        <v>82.68</v>
      </c>
      <c r="L8" s="31">
        <v>89.44</v>
      </c>
      <c r="M8" s="31">
        <v>110.18</v>
      </c>
      <c r="N8" s="31">
        <v>97.43</v>
      </c>
      <c r="O8" s="31">
        <v>107.47</v>
      </c>
      <c r="P8" s="31"/>
      <c r="Q8" s="31">
        <v>60.18</v>
      </c>
      <c r="R8" s="31">
        <v>40.87</v>
      </c>
      <c r="S8" s="18">
        <f t="shared" si="0"/>
        <v>759.6</v>
      </c>
    </row>
    <row r="9" spans="1:19" ht="19.5" customHeight="1">
      <c r="A9" s="20" t="s">
        <v>44</v>
      </c>
      <c r="B9" s="32"/>
      <c r="C9" s="31"/>
      <c r="D9" s="31"/>
      <c r="E9" s="31"/>
      <c r="F9" s="31">
        <v>90.24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18">
        <f t="shared" si="0"/>
        <v>90.24</v>
      </c>
    </row>
    <row r="10" spans="3:18" ht="12.75">
      <c r="C10" s="10">
        <f aca="true" t="shared" si="1" ref="C10:R10">SUM(C4,C5,C6,C7,C8,C9)</f>
        <v>311.92809568692917</v>
      </c>
      <c r="D10" s="10">
        <f t="shared" si="1"/>
        <v>196.61</v>
      </c>
      <c r="E10" s="10">
        <f t="shared" si="1"/>
        <v>301.8</v>
      </c>
      <c r="F10" s="10">
        <f t="shared" si="1"/>
        <v>201.36</v>
      </c>
      <c r="G10" s="10">
        <f t="shared" si="1"/>
        <v>258.02</v>
      </c>
      <c r="H10" s="10">
        <f t="shared" si="1"/>
        <v>320.87</v>
      </c>
      <c r="I10" s="10">
        <f t="shared" si="1"/>
        <v>264.92</v>
      </c>
      <c r="J10" s="10">
        <f t="shared" si="1"/>
        <v>258.76</v>
      </c>
      <c r="K10" s="10">
        <f t="shared" si="1"/>
        <v>296.33000000000004</v>
      </c>
      <c r="L10" s="10">
        <f t="shared" si="1"/>
        <v>285.74</v>
      </c>
      <c r="M10" s="10">
        <f t="shared" si="1"/>
        <v>369.29</v>
      </c>
      <c r="N10" s="10">
        <f t="shared" si="1"/>
        <v>341.54</v>
      </c>
      <c r="O10" s="10">
        <f t="shared" si="1"/>
        <v>364.67999999999995</v>
      </c>
      <c r="P10" s="10">
        <f t="shared" si="1"/>
        <v>244.45</v>
      </c>
      <c r="Q10" s="10">
        <f t="shared" si="1"/>
        <v>186.92000000000002</v>
      </c>
      <c r="R10" s="10">
        <f t="shared" si="1"/>
        <v>215.01999999999998</v>
      </c>
    </row>
  </sheetData>
  <mergeCells count="1">
    <mergeCell ref="A3:B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Q19" sqref="Q19"/>
    </sheetView>
  </sheetViews>
  <sheetFormatPr defaultColWidth="9.00390625" defaultRowHeight="12.75"/>
  <cols>
    <col min="1" max="1" width="33.875" style="3" customWidth="1"/>
    <col min="2" max="2" width="2.375" style="3" customWidth="1"/>
    <col min="3" max="18" width="6.75390625" style="3" customWidth="1"/>
    <col min="19" max="19" width="11.00390625" style="3" customWidth="1"/>
    <col min="20" max="16384" width="9.00390625" style="3" customWidth="1"/>
  </cols>
  <sheetData>
    <row r="2" ht="18" customHeight="1">
      <c r="S2" s="14">
        <f>SUM(S4:S9)</f>
        <v>4022.300879152248</v>
      </c>
    </row>
    <row r="3" spans="1:19" ht="22.5">
      <c r="A3" s="124" t="s">
        <v>47</v>
      </c>
      <c r="B3" s="124"/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>
        <v>10</v>
      </c>
      <c r="M3" s="15">
        <v>11</v>
      </c>
      <c r="N3" s="15">
        <v>12</v>
      </c>
      <c r="O3" s="15">
        <v>13</v>
      </c>
      <c r="P3" s="15">
        <v>14</v>
      </c>
      <c r="Q3" s="15">
        <v>15</v>
      </c>
      <c r="R3" s="15">
        <v>16</v>
      </c>
      <c r="S3" s="15" t="s">
        <v>48</v>
      </c>
    </row>
    <row r="4" spans="1:19" ht="19.5" customHeight="1">
      <c r="A4" s="16" t="s">
        <v>49</v>
      </c>
      <c r="B4" s="30"/>
      <c r="C4" s="31">
        <v>84.19170545916208</v>
      </c>
      <c r="D4" s="31"/>
      <c r="E4" s="31">
        <v>72.34</v>
      </c>
      <c r="F4" s="31">
        <v>72.56</v>
      </c>
      <c r="G4" s="31">
        <v>90.52</v>
      </c>
      <c r="H4" s="31">
        <v>105.18</v>
      </c>
      <c r="I4" s="31">
        <v>78.95</v>
      </c>
      <c r="J4" s="31">
        <v>83.78</v>
      </c>
      <c r="K4" s="31">
        <v>83.02</v>
      </c>
      <c r="L4" s="31">
        <v>94.54</v>
      </c>
      <c r="M4" s="31">
        <v>122.53</v>
      </c>
      <c r="N4" s="31">
        <v>105.93</v>
      </c>
      <c r="O4" s="31">
        <v>114.92</v>
      </c>
      <c r="P4" s="31">
        <v>74.07</v>
      </c>
      <c r="Q4" s="31">
        <v>75.56</v>
      </c>
      <c r="R4" s="31"/>
      <c r="S4" s="18">
        <f aca="true" t="shared" si="0" ref="S4:S9">SUM(C4:R4)</f>
        <v>1258.0917054591619</v>
      </c>
    </row>
    <row r="5" spans="1:19" ht="19.5" customHeight="1">
      <c r="A5" s="16" t="s">
        <v>50</v>
      </c>
      <c r="B5" s="32"/>
      <c r="C5" s="41"/>
      <c r="D5" s="31"/>
      <c r="E5" s="31"/>
      <c r="F5" s="31"/>
      <c r="G5" s="31"/>
      <c r="H5" s="31"/>
      <c r="I5" s="31"/>
      <c r="J5" s="31"/>
      <c r="K5" s="31"/>
      <c r="L5" s="31">
        <v>91.18</v>
      </c>
      <c r="M5" s="31"/>
      <c r="N5" s="31"/>
      <c r="O5" s="31"/>
      <c r="P5" s="31"/>
      <c r="Q5" s="31">
        <v>70.43</v>
      </c>
      <c r="R5" s="31">
        <v>61.76</v>
      </c>
      <c r="S5" s="18">
        <f t="shared" si="0"/>
        <v>223.37</v>
      </c>
    </row>
    <row r="6" spans="1:19" ht="19.5" customHeight="1">
      <c r="A6" s="16" t="s">
        <v>113</v>
      </c>
      <c r="B6" s="32"/>
      <c r="C6" s="31">
        <v>83.929173693086</v>
      </c>
      <c r="D6" s="36">
        <v>76.19</v>
      </c>
      <c r="E6" s="31">
        <v>77.52</v>
      </c>
      <c r="F6" s="31">
        <v>74.19</v>
      </c>
      <c r="G6" s="31">
        <v>84.84</v>
      </c>
      <c r="H6" s="31">
        <v>103.64</v>
      </c>
      <c r="I6" s="31">
        <v>84.9</v>
      </c>
      <c r="J6" s="31">
        <v>80.82</v>
      </c>
      <c r="K6" s="31">
        <v>91.05</v>
      </c>
      <c r="M6" s="31">
        <v>117.44</v>
      </c>
      <c r="N6" s="31">
        <v>111.75</v>
      </c>
      <c r="O6" s="31">
        <v>112.93</v>
      </c>
      <c r="P6" s="31">
        <v>74.23</v>
      </c>
      <c r="Q6" s="31"/>
      <c r="R6" s="31"/>
      <c r="S6" s="18">
        <f t="shared" si="0"/>
        <v>1173.429173693086</v>
      </c>
    </row>
    <row r="7" spans="1:19" ht="19.5" customHeight="1">
      <c r="A7" s="16" t="s">
        <v>52</v>
      </c>
      <c r="B7" s="32"/>
      <c r="C7" s="31"/>
      <c r="D7" s="33"/>
      <c r="E7" s="31"/>
      <c r="F7" s="31"/>
      <c r="G7" s="31">
        <v>66.07</v>
      </c>
      <c r="H7" s="31"/>
      <c r="I7" s="31"/>
      <c r="J7" s="31"/>
      <c r="K7" s="31"/>
      <c r="L7" s="31"/>
      <c r="M7" s="31"/>
      <c r="N7" s="31"/>
      <c r="O7" s="31">
        <v>94.93</v>
      </c>
      <c r="P7" s="31"/>
      <c r="Q7" s="31"/>
      <c r="R7" s="31">
        <v>69.35</v>
      </c>
      <c r="S7" s="18">
        <f t="shared" si="0"/>
        <v>230.35</v>
      </c>
    </row>
    <row r="8" spans="1:19" ht="19.5" customHeight="1">
      <c r="A8" s="16" t="s">
        <v>162</v>
      </c>
      <c r="B8" s="32"/>
      <c r="C8" s="31">
        <v>72.65</v>
      </c>
      <c r="D8" s="31">
        <v>47.55</v>
      </c>
      <c r="E8" s="31">
        <v>56.99</v>
      </c>
      <c r="F8" s="31">
        <v>56.94</v>
      </c>
      <c r="G8" s="31"/>
      <c r="H8" s="31">
        <v>82.25</v>
      </c>
      <c r="I8" s="31">
        <v>84.43</v>
      </c>
      <c r="J8" s="31">
        <v>78.24</v>
      </c>
      <c r="K8" s="31">
        <v>76.74</v>
      </c>
      <c r="L8" s="31">
        <v>90.36</v>
      </c>
      <c r="M8" s="31">
        <v>112.95</v>
      </c>
      <c r="N8" s="31">
        <v>94.13</v>
      </c>
      <c r="O8" s="31"/>
      <c r="P8" s="31">
        <v>95.48</v>
      </c>
      <c r="Q8" s="31">
        <v>67.14</v>
      </c>
      <c r="R8" s="31"/>
      <c r="S8" s="18">
        <f t="shared" si="0"/>
        <v>1015.85</v>
      </c>
    </row>
    <row r="9" spans="1:19" ht="19.5" customHeight="1">
      <c r="A9" s="16" t="s">
        <v>51</v>
      </c>
      <c r="B9" s="32"/>
      <c r="C9" s="31"/>
      <c r="D9" s="31">
        <v>60.08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>
        <v>61.13</v>
      </c>
      <c r="S9" s="18">
        <f t="shared" si="0"/>
        <v>121.21000000000001</v>
      </c>
    </row>
    <row r="10" spans="3:18" ht="12.75">
      <c r="C10" s="10">
        <f aca="true" t="shared" si="1" ref="C10:R10">SUM(C4,C5,C6,C7,C8,C9)</f>
        <v>240.77087915224809</v>
      </c>
      <c r="D10" s="10">
        <f t="shared" si="1"/>
        <v>183.82</v>
      </c>
      <c r="E10" s="10">
        <f t="shared" si="1"/>
        <v>206.85000000000002</v>
      </c>
      <c r="F10" s="10">
        <f t="shared" si="1"/>
        <v>203.69</v>
      </c>
      <c r="G10" s="10">
        <f t="shared" si="1"/>
        <v>241.43</v>
      </c>
      <c r="H10" s="10">
        <f t="shared" si="1"/>
        <v>291.07</v>
      </c>
      <c r="I10" s="10">
        <f t="shared" si="1"/>
        <v>248.28000000000003</v>
      </c>
      <c r="J10" s="10">
        <f t="shared" si="1"/>
        <v>242.83999999999997</v>
      </c>
      <c r="K10" s="10">
        <f t="shared" si="1"/>
        <v>250.81</v>
      </c>
      <c r="L10" s="10">
        <f t="shared" si="1"/>
        <v>276.08000000000004</v>
      </c>
      <c r="M10" s="10">
        <f t="shared" si="1"/>
        <v>352.92</v>
      </c>
      <c r="N10" s="10">
        <f t="shared" si="1"/>
        <v>311.81</v>
      </c>
      <c r="O10" s="10">
        <f t="shared" si="1"/>
        <v>322.78000000000003</v>
      </c>
      <c r="P10" s="10">
        <f t="shared" si="1"/>
        <v>243.78000000000003</v>
      </c>
      <c r="Q10" s="10">
        <f t="shared" si="1"/>
        <v>213.13</v>
      </c>
      <c r="R10" s="10">
        <f t="shared" si="1"/>
        <v>192.23999999999998</v>
      </c>
    </row>
  </sheetData>
  <mergeCells count="1">
    <mergeCell ref="A3:B3"/>
  </mergeCells>
  <printOptions/>
  <pageMargins left="0.7875" right="0.7875" top="0.7875" bottom="0.7875" header="0.5118055555555556" footer="0.5118055555555556"/>
  <pageSetup fitToHeight="0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R8" sqref="R8"/>
    </sheetView>
  </sheetViews>
  <sheetFormatPr defaultColWidth="9.00390625" defaultRowHeight="12.75"/>
  <cols>
    <col min="1" max="1" width="23.75390625" style="3" customWidth="1"/>
    <col min="2" max="2" width="2.25390625" style="3" customWidth="1"/>
    <col min="3" max="18" width="6.75390625" style="3" customWidth="1"/>
    <col min="19" max="19" width="11.00390625" style="3" customWidth="1"/>
    <col min="20" max="16384" width="9.00390625" style="3" customWidth="1"/>
  </cols>
  <sheetData>
    <row r="2" ht="18" customHeight="1">
      <c r="S2" s="14">
        <f>SUM(S4:S9)</f>
        <v>3388.5396668184394</v>
      </c>
    </row>
    <row r="3" spans="1:19" ht="22.5">
      <c r="A3" s="124" t="s">
        <v>53</v>
      </c>
      <c r="B3" s="124"/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>
        <v>10</v>
      </c>
      <c r="M3" s="15">
        <v>11</v>
      </c>
      <c r="N3" s="15">
        <v>12</v>
      </c>
      <c r="O3" s="15">
        <v>13</v>
      </c>
      <c r="P3" s="15">
        <v>14</v>
      </c>
      <c r="Q3" s="15">
        <v>15</v>
      </c>
      <c r="R3" s="15">
        <v>16</v>
      </c>
      <c r="S3" s="15" t="s">
        <v>54</v>
      </c>
    </row>
    <row r="4" spans="1:19" ht="19.5" customHeight="1">
      <c r="A4" s="16" t="s">
        <v>56</v>
      </c>
      <c r="B4" s="32"/>
      <c r="C4" s="31"/>
      <c r="D4" s="31"/>
      <c r="E4" s="31"/>
      <c r="F4" s="31"/>
      <c r="G4" s="31"/>
      <c r="H4" s="31"/>
      <c r="I4" s="31"/>
      <c r="J4" s="31"/>
      <c r="K4" s="31"/>
      <c r="L4" s="21"/>
      <c r="M4" s="31"/>
      <c r="N4" s="31"/>
      <c r="O4" s="31"/>
      <c r="P4" s="31"/>
      <c r="Q4" s="31"/>
      <c r="R4" s="31"/>
      <c r="S4" s="18">
        <f aca="true" t="shared" si="0" ref="S4:S9">SUM(C4:R4)</f>
        <v>0</v>
      </c>
    </row>
    <row r="5" spans="1:19" ht="19.5" customHeight="1">
      <c r="A5" s="16" t="s">
        <v>117</v>
      </c>
      <c r="B5" s="32"/>
      <c r="C5" s="31">
        <v>86.83655536028121</v>
      </c>
      <c r="D5" s="31">
        <v>49.85</v>
      </c>
      <c r="E5" s="31">
        <v>65.62</v>
      </c>
      <c r="F5" s="31">
        <v>63.21</v>
      </c>
      <c r="G5" s="31">
        <v>52.97</v>
      </c>
      <c r="H5" s="31">
        <v>93.68</v>
      </c>
      <c r="I5" s="31">
        <v>81.31</v>
      </c>
      <c r="J5" s="31">
        <v>85.54</v>
      </c>
      <c r="K5" s="31"/>
      <c r="L5" s="31"/>
      <c r="M5" s="31"/>
      <c r="N5" s="31"/>
      <c r="O5" s="31"/>
      <c r="P5" s="31"/>
      <c r="Q5" s="31"/>
      <c r="R5" s="31">
        <v>68.72</v>
      </c>
      <c r="S5" s="18">
        <f t="shared" si="0"/>
        <v>647.7365553602812</v>
      </c>
    </row>
    <row r="6" spans="1:19" ht="19.5" customHeight="1">
      <c r="A6" s="16" t="s">
        <v>116</v>
      </c>
      <c r="B6" s="32"/>
      <c r="C6" s="31">
        <v>101.9218500797448</v>
      </c>
      <c r="D6" s="31"/>
      <c r="E6" s="21">
        <v>87.49</v>
      </c>
      <c r="F6" s="31">
        <v>82.17</v>
      </c>
      <c r="G6" s="31"/>
      <c r="H6" s="31">
        <v>114.54</v>
      </c>
      <c r="I6" s="31">
        <v>86.92</v>
      </c>
      <c r="J6" s="22">
        <v>101.35</v>
      </c>
      <c r="K6" s="31">
        <v>92.96</v>
      </c>
      <c r="L6" s="31">
        <v>103.94</v>
      </c>
      <c r="M6" s="31">
        <v>129.47</v>
      </c>
      <c r="N6" s="31">
        <v>111.8</v>
      </c>
      <c r="O6" s="31">
        <v>117.75</v>
      </c>
      <c r="P6" s="31">
        <v>66.68</v>
      </c>
      <c r="Q6" s="31">
        <v>71.54</v>
      </c>
      <c r="R6" s="31">
        <v>58.59</v>
      </c>
      <c r="S6" s="18">
        <f t="shared" si="0"/>
        <v>1327.1218500797447</v>
      </c>
    </row>
    <row r="7" spans="1:19" ht="19.5" customHeight="1">
      <c r="A7" s="16" t="s">
        <v>114</v>
      </c>
      <c r="B7" s="30"/>
      <c r="C7" s="31"/>
      <c r="D7" s="31">
        <v>54.2</v>
      </c>
      <c r="E7" s="31"/>
      <c r="F7" s="31"/>
      <c r="G7" s="31">
        <v>73.93</v>
      </c>
      <c r="H7" s="31"/>
      <c r="I7" s="31"/>
      <c r="J7" s="31"/>
      <c r="K7" s="31"/>
      <c r="L7" s="34"/>
      <c r="M7" s="31"/>
      <c r="N7" s="31"/>
      <c r="O7" s="31"/>
      <c r="P7" s="31">
        <v>72.83</v>
      </c>
      <c r="Q7" s="31"/>
      <c r="R7" s="31"/>
      <c r="S7" s="18">
        <f t="shared" si="0"/>
        <v>200.95999999999998</v>
      </c>
    </row>
    <row r="8" spans="1:19" ht="19.5" customHeight="1">
      <c r="A8" s="16" t="s">
        <v>57</v>
      </c>
      <c r="B8" s="32"/>
      <c r="C8" s="31"/>
      <c r="D8" s="31">
        <v>67.5</v>
      </c>
      <c r="E8" s="31"/>
      <c r="F8" s="31">
        <v>79.57</v>
      </c>
      <c r="G8" s="31">
        <v>76.98</v>
      </c>
      <c r="H8" s="31"/>
      <c r="I8" s="31">
        <v>86.53</v>
      </c>
      <c r="J8" s="31">
        <v>92.28</v>
      </c>
      <c r="K8" s="31"/>
      <c r="L8" s="31"/>
      <c r="M8" s="31"/>
      <c r="N8" s="31"/>
      <c r="O8" s="31"/>
      <c r="P8" s="31"/>
      <c r="Q8" s="31">
        <v>83.23</v>
      </c>
      <c r="R8" s="31"/>
      <c r="S8" s="18">
        <f t="shared" si="0"/>
        <v>486.09000000000003</v>
      </c>
    </row>
    <row r="9" spans="1:19" ht="19.5" customHeight="1">
      <c r="A9" s="16" t="s">
        <v>115</v>
      </c>
      <c r="B9" s="32"/>
      <c r="C9" s="31">
        <v>85.87126137841352</v>
      </c>
      <c r="D9" s="31"/>
      <c r="E9" s="36">
        <v>69.32</v>
      </c>
      <c r="F9" s="31"/>
      <c r="G9" s="31"/>
      <c r="H9" s="31">
        <v>99.57</v>
      </c>
      <c r="I9" s="31"/>
      <c r="J9" s="31"/>
      <c r="K9" s="31">
        <v>83.97</v>
      </c>
      <c r="L9" s="31"/>
      <c r="M9" s="31">
        <v>106.68</v>
      </c>
      <c r="N9" s="31">
        <v>106.83</v>
      </c>
      <c r="O9" s="31">
        <v>107.57</v>
      </c>
      <c r="P9" s="31"/>
      <c r="Q9" s="31"/>
      <c r="R9" s="31">
        <v>66.82</v>
      </c>
      <c r="S9" s="18">
        <f t="shared" si="0"/>
        <v>726.6312613784135</v>
      </c>
    </row>
    <row r="10" spans="3:18" ht="12.75">
      <c r="C10" s="10">
        <f aca="true" t="shared" si="1" ref="C10:R10">SUM(C4,C5,C6,C7,C8,C9)</f>
        <v>274.62966681843955</v>
      </c>
      <c r="D10" s="10">
        <f t="shared" si="1"/>
        <v>171.55</v>
      </c>
      <c r="E10" s="10">
        <f t="shared" si="1"/>
        <v>222.43</v>
      </c>
      <c r="F10" s="10">
        <f t="shared" si="1"/>
        <v>224.95</v>
      </c>
      <c r="G10" s="10">
        <f t="shared" si="1"/>
        <v>203.88</v>
      </c>
      <c r="H10" s="10">
        <f t="shared" si="1"/>
        <v>307.79</v>
      </c>
      <c r="I10" s="10">
        <f t="shared" si="1"/>
        <v>254.76000000000002</v>
      </c>
      <c r="J10" s="10">
        <f t="shared" si="1"/>
        <v>279.16999999999996</v>
      </c>
      <c r="K10" s="10">
        <f t="shared" si="1"/>
        <v>176.93</v>
      </c>
      <c r="L10" s="10">
        <f t="shared" si="1"/>
        <v>103.94</v>
      </c>
      <c r="M10" s="10">
        <f t="shared" si="1"/>
        <v>236.15</v>
      </c>
      <c r="N10" s="10">
        <f t="shared" si="1"/>
        <v>218.63</v>
      </c>
      <c r="O10" s="10">
        <f t="shared" si="1"/>
        <v>225.32</v>
      </c>
      <c r="P10" s="10">
        <f t="shared" si="1"/>
        <v>139.51</v>
      </c>
      <c r="Q10" s="10">
        <f t="shared" si="1"/>
        <v>154.77</v>
      </c>
      <c r="R10" s="10">
        <f t="shared" si="1"/>
        <v>194.13</v>
      </c>
    </row>
  </sheetData>
  <mergeCells count="1">
    <mergeCell ref="A3:B3"/>
  </mergeCells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R8" sqref="R8"/>
    </sheetView>
  </sheetViews>
  <sheetFormatPr defaultColWidth="9.00390625" defaultRowHeight="12.75"/>
  <cols>
    <col min="1" max="1" width="30.25390625" style="3" customWidth="1"/>
    <col min="2" max="2" width="2.25390625" style="3" customWidth="1"/>
    <col min="3" max="18" width="6.75390625" style="3" customWidth="1"/>
    <col min="19" max="19" width="9.75390625" style="3" customWidth="1"/>
    <col min="20" max="16384" width="9.00390625" style="3" customWidth="1"/>
  </cols>
  <sheetData>
    <row r="2" ht="18" customHeight="1">
      <c r="S2" s="14">
        <f>SUM(S4:S9)</f>
        <v>2882.6312278990267</v>
      </c>
    </row>
    <row r="3" spans="1:19" ht="22.5">
      <c r="A3" s="124" t="s">
        <v>58</v>
      </c>
      <c r="B3" s="124"/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>
        <v>10</v>
      </c>
      <c r="M3" s="15">
        <v>11</v>
      </c>
      <c r="N3" s="15">
        <v>12</v>
      </c>
      <c r="O3" s="15">
        <v>13</v>
      </c>
      <c r="P3" s="15">
        <v>14</v>
      </c>
      <c r="Q3" s="15">
        <v>15</v>
      </c>
      <c r="R3" s="15">
        <v>16</v>
      </c>
      <c r="S3" s="15" t="s">
        <v>59</v>
      </c>
    </row>
    <row r="4" spans="1:19" ht="19.5" customHeight="1">
      <c r="A4" s="16" t="s">
        <v>119</v>
      </c>
      <c r="B4" s="1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26"/>
      <c r="P4" s="26">
        <v>60.5</v>
      </c>
      <c r="Q4" s="26"/>
      <c r="R4" s="17"/>
      <c r="S4" s="18">
        <f aca="true" t="shared" si="0" ref="S4:S9">SUM(C4:R4)</f>
        <v>60.5</v>
      </c>
    </row>
    <row r="5" spans="1:19" ht="19.5" customHeight="1">
      <c r="A5" s="16" t="s">
        <v>118</v>
      </c>
      <c r="B5" s="19"/>
      <c r="C5" s="17">
        <v>77.12006079027356</v>
      </c>
      <c r="D5" s="17">
        <v>53.43</v>
      </c>
      <c r="E5" s="17"/>
      <c r="F5" s="17"/>
      <c r="G5" s="17"/>
      <c r="H5" s="17"/>
      <c r="I5" s="17"/>
      <c r="J5" s="17"/>
      <c r="K5" s="17"/>
      <c r="L5" s="17"/>
      <c r="M5" s="17"/>
      <c r="N5" s="24"/>
      <c r="O5" s="37"/>
      <c r="P5" s="37"/>
      <c r="Q5" s="37"/>
      <c r="R5" s="8"/>
      <c r="S5" s="18">
        <f t="shared" si="0"/>
        <v>130.55006079027356</v>
      </c>
    </row>
    <row r="6" spans="1:19" ht="19.5" customHeight="1">
      <c r="A6" s="16" t="s">
        <v>61</v>
      </c>
      <c r="B6" s="19"/>
      <c r="C6" s="17"/>
      <c r="D6" s="17"/>
      <c r="E6" s="17"/>
      <c r="F6" s="17"/>
      <c r="G6" s="17"/>
      <c r="H6" s="17">
        <v>104.56</v>
      </c>
      <c r="I6" s="17"/>
      <c r="J6" s="17"/>
      <c r="K6" s="17"/>
      <c r="L6" s="17"/>
      <c r="M6" s="17"/>
      <c r="N6" s="17"/>
      <c r="O6" s="98">
        <v>110.98</v>
      </c>
      <c r="P6" s="38"/>
      <c r="Q6" s="17">
        <v>52.13</v>
      </c>
      <c r="R6" s="116"/>
      <c r="S6" s="18">
        <f t="shared" si="0"/>
        <v>267.67</v>
      </c>
    </row>
    <row r="7" spans="1:19" ht="19.5" customHeight="1">
      <c r="A7" s="16" t="s">
        <v>60</v>
      </c>
      <c r="B7" s="30"/>
      <c r="C7" s="17">
        <v>102.2</v>
      </c>
      <c r="D7" s="17"/>
      <c r="E7" s="17">
        <v>85.56</v>
      </c>
      <c r="F7" s="17">
        <v>75.03</v>
      </c>
      <c r="G7" s="17">
        <v>91.39</v>
      </c>
      <c r="H7" s="17"/>
      <c r="I7" s="17">
        <v>84.89</v>
      </c>
      <c r="J7" s="17">
        <v>86.55</v>
      </c>
      <c r="K7" s="17">
        <v>88.74</v>
      </c>
      <c r="L7" s="17">
        <v>84.91</v>
      </c>
      <c r="M7" s="17">
        <v>113.83</v>
      </c>
      <c r="N7" s="17">
        <v>106.85</v>
      </c>
      <c r="O7" s="17"/>
      <c r="P7" s="17">
        <v>82.35</v>
      </c>
      <c r="Q7" s="17"/>
      <c r="R7" s="17"/>
      <c r="S7" s="18">
        <f t="shared" si="0"/>
        <v>1002.3</v>
      </c>
    </row>
    <row r="8" spans="1:19" ht="19.5" customHeight="1">
      <c r="A8" s="16" t="s">
        <v>63</v>
      </c>
      <c r="B8" s="19"/>
      <c r="C8" s="17">
        <v>87.28116710875331</v>
      </c>
      <c r="D8" s="17">
        <v>73.89</v>
      </c>
      <c r="E8" s="17"/>
      <c r="F8" s="17"/>
      <c r="G8" s="17">
        <v>74.36</v>
      </c>
      <c r="H8" s="17"/>
      <c r="I8" s="17"/>
      <c r="J8" s="17"/>
      <c r="K8" s="17"/>
      <c r="L8" s="17">
        <v>103.14</v>
      </c>
      <c r="M8" s="17"/>
      <c r="N8" s="17"/>
      <c r="O8" s="17"/>
      <c r="P8" s="17">
        <v>89.43</v>
      </c>
      <c r="Q8" s="17"/>
      <c r="R8" s="17">
        <v>64.92</v>
      </c>
      <c r="S8" s="18">
        <f t="shared" si="0"/>
        <v>493.02116710875333</v>
      </c>
    </row>
    <row r="9" spans="1:19" ht="19.5" customHeight="1">
      <c r="A9" s="16" t="s">
        <v>62</v>
      </c>
      <c r="B9" s="19"/>
      <c r="C9" s="17"/>
      <c r="D9" s="17">
        <v>59.31</v>
      </c>
      <c r="E9" s="17">
        <v>77.6</v>
      </c>
      <c r="F9" s="17">
        <v>83.88</v>
      </c>
      <c r="G9" s="17"/>
      <c r="H9" s="17">
        <v>98.58</v>
      </c>
      <c r="I9" s="17">
        <v>83.14</v>
      </c>
      <c r="J9" s="17">
        <v>88.71</v>
      </c>
      <c r="K9" s="17">
        <v>89.43</v>
      </c>
      <c r="L9" s="17"/>
      <c r="M9" s="17"/>
      <c r="N9" s="17">
        <v>111.9</v>
      </c>
      <c r="O9" s="17">
        <v>114.73</v>
      </c>
      <c r="P9" s="17"/>
      <c r="Q9" s="17">
        <v>60.18</v>
      </c>
      <c r="R9" s="17">
        <v>61.13</v>
      </c>
      <c r="S9" s="18">
        <f t="shared" si="0"/>
        <v>928.5899999999999</v>
      </c>
    </row>
    <row r="10" spans="1:18" ht="12.75">
      <c r="A10" s="23"/>
      <c r="C10" s="10">
        <f aca="true" t="shared" si="1" ref="C10:R10">SUM(C4,C5,C6,C7,C8,C9)</f>
        <v>266.60122789902687</v>
      </c>
      <c r="D10" s="10">
        <f t="shared" si="1"/>
        <v>186.63</v>
      </c>
      <c r="E10" s="10">
        <f t="shared" si="1"/>
        <v>163.16</v>
      </c>
      <c r="F10" s="10">
        <f t="shared" si="1"/>
        <v>158.91</v>
      </c>
      <c r="G10" s="10">
        <f t="shared" si="1"/>
        <v>165.75</v>
      </c>
      <c r="H10" s="10">
        <f t="shared" si="1"/>
        <v>203.14</v>
      </c>
      <c r="I10" s="10">
        <f t="shared" si="1"/>
        <v>168.03</v>
      </c>
      <c r="J10" s="10">
        <f t="shared" si="1"/>
        <v>175.26</v>
      </c>
      <c r="K10" s="10">
        <f t="shared" si="1"/>
        <v>178.17000000000002</v>
      </c>
      <c r="L10" s="10">
        <f t="shared" si="1"/>
        <v>188.05</v>
      </c>
      <c r="M10" s="10">
        <f t="shared" si="1"/>
        <v>113.83</v>
      </c>
      <c r="N10" s="10">
        <f t="shared" si="1"/>
        <v>218.75</v>
      </c>
      <c r="O10" s="10">
        <f t="shared" si="1"/>
        <v>225.71</v>
      </c>
      <c r="P10" s="10">
        <f t="shared" si="1"/>
        <v>232.28</v>
      </c>
      <c r="Q10" s="10">
        <f t="shared" si="1"/>
        <v>112.31</v>
      </c>
      <c r="R10" s="10">
        <f t="shared" si="1"/>
        <v>126.05000000000001</v>
      </c>
    </row>
  </sheetData>
  <mergeCells count="1">
    <mergeCell ref="A3:B3"/>
  </mergeCells>
  <printOptions/>
  <pageMargins left="0.7875" right="0.7875" top="0.7875" bottom="0.7875" header="0.5118055555555556" footer="0.5118055555555556"/>
  <pageSetup fitToHeight="0"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R8" sqref="R8"/>
    </sheetView>
  </sheetViews>
  <sheetFormatPr defaultColWidth="9.00390625" defaultRowHeight="12.75"/>
  <cols>
    <col min="1" max="1" width="23.875" style="3" customWidth="1"/>
    <col min="2" max="2" width="2.375" style="3" customWidth="1"/>
    <col min="3" max="18" width="6.75390625" style="3" customWidth="1"/>
    <col min="19" max="19" width="9.75390625" style="3" customWidth="1"/>
    <col min="20" max="16384" width="9.00390625" style="3" customWidth="1"/>
  </cols>
  <sheetData>
    <row r="2" ht="18" customHeight="1">
      <c r="S2" s="14">
        <f>SUM(S4:S9)</f>
        <v>4108.901025517791</v>
      </c>
    </row>
    <row r="3" spans="1:19" ht="22.5">
      <c r="A3" s="124" t="s">
        <v>64</v>
      </c>
      <c r="B3" s="124"/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>
        <v>10</v>
      </c>
      <c r="M3" s="15">
        <v>11</v>
      </c>
      <c r="N3" s="15">
        <v>12</v>
      </c>
      <c r="O3" s="15">
        <v>13</v>
      </c>
      <c r="P3" s="15">
        <v>14</v>
      </c>
      <c r="Q3" s="15">
        <v>15</v>
      </c>
      <c r="R3" s="15">
        <v>16</v>
      </c>
      <c r="S3" s="15" t="s">
        <v>65</v>
      </c>
    </row>
    <row r="4" spans="1:19" ht="19.5" customHeight="1">
      <c r="A4" s="16" t="s">
        <v>70</v>
      </c>
      <c r="B4" s="32"/>
      <c r="C4" s="31">
        <v>84.45624468988956</v>
      </c>
      <c r="D4" s="31">
        <v>75.68</v>
      </c>
      <c r="E4" s="31">
        <v>79.43</v>
      </c>
      <c r="F4" s="31">
        <v>67.92</v>
      </c>
      <c r="G4" s="31"/>
      <c r="H4" s="31">
        <v>84.67</v>
      </c>
      <c r="I4" s="31">
        <v>78.98</v>
      </c>
      <c r="J4" s="31">
        <v>79.92</v>
      </c>
      <c r="K4" s="31">
        <v>73.45</v>
      </c>
      <c r="L4" s="31">
        <v>88.9</v>
      </c>
      <c r="M4" s="31">
        <v>109.99</v>
      </c>
      <c r="N4" s="31">
        <v>99.09</v>
      </c>
      <c r="O4" s="31">
        <v>84.24</v>
      </c>
      <c r="P4" s="31">
        <v>73.52</v>
      </c>
      <c r="Q4" s="31">
        <v>59.14</v>
      </c>
      <c r="R4" s="31">
        <v>85.81</v>
      </c>
      <c r="S4" s="18">
        <f aca="true" t="shared" si="0" ref="S4:S9">SUM(C4:R4)</f>
        <v>1225.1962446898897</v>
      </c>
    </row>
    <row r="5" spans="1:19" ht="19.5" customHeight="1">
      <c r="A5" s="16" t="s">
        <v>120</v>
      </c>
      <c r="B5" s="32"/>
      <c r="C5" s="31">
        <v>81.70746634026926</v>
      </c>
      <c r="D5" s="31"/>
      <c r="E5" s="31">
        <v>77.4</v>
      </c>
      <c r="F5" s="31">
        <v>85.29</v>
      </c>
      <c r="G5" s="31"/>
      <c r="H5" s="31">
        <v>96.83</v>
      </c>
      <c r="I5" s="31">
        <v>92.73</v>
      </c>
      <c r="J5" s="31">
        <v>98.79</v>
      </c>
      <c r="K5" s="31">
        <v>80.55</v>
      </c>
      <c r="L5" s="31">
        <v>112.32</v>
      </c>
      <c r="M5" s="31">
        <v>110.63</v>
      </c>
      <c r="N5" s="31">
        <v>100.44</v>
      </c>
      <c r="O5" s="31">
        <v>107.15</v>
      </c>
      <c r="P5" s="31">
        <v>70.82</v>
      </c>
      <c r="Q5" s="31">
        <v>87.33</v>
      </c>
      <c r="R5" s="31"/>
      <c r="S5" s="18">
        <f t="shared" si="0"/>
        <v>1201.987466340269</v>
      </c>
    </row>
    <row r="6" spans="1:19" ht="19.5" customHeight="1">
      <c r="A6" s="16" t="s">
        <v>69</v>
      </c>
      <c r="B6" s="32"/>
      <c r="C6" s="31"/>
      <c r="D6" s="31"/>
      <c r="E6" s="31"/>
      <c r="F6" s="31"/>
      <c r="G6" s="31">
        <v>80.04</v>
      </c>
      <c r="H6" s="31"/>
      <c r="I6" s="31"/>
      <c r="J6" s="31"/>
      <c r="K6" s="31"/>
      <c r="L6" s="31"/>
      <c r="M6" s="31"/>
      <c r="N6" s="31"/>
      <c r="O6" s="31"/>
      <c r="P6" s="31">
        <v>72.23</v>
      </c>
      <c r="Q6" s="31"/>
      <c r="R6" s="31">
        <v>56.7</v>
      </c>
      <c r="S6" s="18">
        <f t="shared" si="0"/>
        <v>208.97000000000003</v>
      </c>
    </row>
    <row r="7" spans="1:19" ht="19.5" customHeight="1">
      <c r="A7" s="16" t="s">
        <v>68</v>
      </c>
      <c r="B7" s="32"/>
      <c r="C7" s="31"/>
      <c r="D7" s="31">
        <v>86.93</v>
      </c>
      <c r="E7" s="31"/>
      <c r="F7" s="31">
        <v>79.93</v>
      </c>
      <c r="G7" s="31"/>
      <c r="H7" s="31">
        <v>94.03</v>
      </c>
      <c r="I7" s="31">
        <v>90.09</v>
      </c>
      <c r="J7" s="31">
        <v>90.55</v>
      </c>
      <c r="K7" s="31"/>
      <c r="L7" s="31"/>
      <c r="M7" s="31"/>
      <c r="N7" s="31"/>
      <c r="O7" s="31"/>
      <c r="P7" s="31"/>
      <c r="Q7" s="31">
        <v>58.93</v>
      </c>
      <c r="R7" s="31">
        <v>101</v>
      </c>
      <c r="S7" s="18">
        <f t="shared" si="0"/>
        <v>601.46</v>
      </c>
    </row>
    <row r="8" spans="1:19" ht="19.5" customHeight="1">
      <c r="A8" s="16" t="s">
        <v>66</v>
      </c>
      <c r="B8" s="30"/>
      <c r="C8" s="31"/>
      <c r="D8" s="31">
        <v>69.03</v>
      </c>
      <c r="E8" s="31"/>
      <c r="F8" s="31"/>
      <c r="G8" s="31">
        <v>75.24</v>
      </c>
      <c r="H8" s="31"/>
      <c r="I8" s="31"/>
      <c r="J8" s="31"/>
      <c r="K8" s="31">
        <v>65.89</v>
      </c>
      <c r="L8" s="31"/>
      <c r="M8" s="31"/>
      <c r="N8" s="31"/>
      <c r="O8" s="31"/>
      <c r="P8" s="31"/>
      <c r="Q8" s="31"/>
      <c r="R8" s="31"/>
      <c r="S8" s="18">
        <f t="shared" si="0"/>
        <v>210.15999999999997</v>
      </c>
    </row>
    <row r="9" spans="1:19" ht="19.5" customHeight="1">
      <c r="A9" s="16" t="s">
        <v>67</v>
      </c>
      <c r="B9" s="32"/>
      <c r="C9" s="31">
        <v>87.2173144876325</v>
      </c>
      <c r="D9" s="31"/>
      <c r="E9" s="31">
        <v>61.72</v>
      </c>
      <c r="F9" s="31"/>
      <c r="G9" s="31">
        <v>73.49</v>
      </c>
      <c r="H9" s="31"/>
      <c r="I9" s="31"/>
      <c r="J9" s="31"/>
      <c r="K9" s="31"/>
      <c r="L9" s="31">
        <v>97.27</v>
      </c>
      <c r="M9" s="31">
        <v>122.34</v>
      </c>
      <c r="N9" s="31">
        <v>108.69</v>
      </c>
      <c r="O9" s="31">
        <v>110.4</v>
      </c>
      <c r="P9" s="31"/>
      <c r="Q9" s="31"/>
      <c r="R9" s="31"/>
      <c r="S9" s="18">
        <f t="shared" si="0"/>
        <v>661.1273144876324</v>
      </c>
    </row>
    <row r="10" spans="3:18" ht="12.75">
      <c r="C10" s="10">
        <f aca="true" t="shared" si="1" ref="C10:R10">SUM(C4,C5,C6,C7,C8,C9)</f>
        <v>253.38102551779133</v>
      </c>
      <c r="D10" s="10">
        <f t="shared" si="1"/>
        <v>231.64000000000001</v>
      </c>
      <c r="E10" s="10">
        <f t="shared" si="1"/>
        <v>218.55</v>
      </c>
      <c r="F10" s="10">
        <f t="shared" si="1"/>
        <v>233.14000000000001</v>
      </c>
      <c r="G10" s="10">
        <f t="shared" si="1"/>
        <v>228.76999999999998</v>
      </c>
      <c r="H10" s="10">
        <f t="shared" si="1"/>
        <v>275.53</v>
      </c>
      <c r="I10" s="10">
        <f t="shared" si="1"/>
        <v>261.8</v>
      </c>
      <c r="J10" s="10">
        <f t="shared" si="1"/>
        <v>269.26</v>
      </c>
      <c r="K10" s="10">
        <f t="shared" si="1"/>
        <v>219.89</v>
      </c>
      <c r="L10" s="10">
        <f t="shared" si="1"/>
        <v>298.49</v>
      </c>
      <c r="M10" s="10">
        <f t="shared" si="1"/>
        <v>342.96000000000004</v>
      </c>
      <c r="N10" s="10">
        <f t="shared" si="1"/>
        <v>308.22</v>
      </c>
      <c r="O10" s="10">
        <f t="shared" si="1"/>
        <v>301.78999999999996</v>
      </c>
      <c r="P10" s="10">
        <f t="shared" si="1"/>
        <v>216.57</v>
      </c>
      <c r="Q10" s="10">
        <f t="shared" si="1"/>
        <v>205.4</v>
      </c>
      <c r="R10" s="10">
        <f t="shared" si="1"/>
        <v>243.51</v>
      </c>
    </row>
  </sheetData>
  <mergeCells count="1">
    <mergeCell ref="A3:B3"/>
  </mergeCells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S13" sqref="S13"/>
    </sheetView>
  </sheetViews>
  <sheetFormatPr defaultColWidth="9.00390625" defaultRowHeight="12.75"/>
  <cols>
    <col min="1" max="1" width="23.00390625" style="3" customWidth="1"/>
    <col min="2" max="2" width="2.25390625" style="3" customWidth="1"/>
    <col min="3" max="18" width="6.75390625" style="3" customWidth="1"/>
    <col min="19" max="19" width="9.75390625" style="3" customWidth="1"/>
    <col min="20" max="16384" width="9.00390625" style="3" customWidth="1"/>
  </cols>
  <sheetData>
    <row r="2" ht="18" customHeight="1">
      <c r="S2" s="14">
        <f>SUM(S4:S9)</f>
        <v>4047.2830006881777</v>
      </c>
    </row>
    <row r="3" spans="1:19" ht="22.5">
      <c r="A3" s="124" t="s">
        <v>71</v>
      </c>
      <c r="B3" s="124"/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>
        <v>10</v>
      </c>
      <c r="M3" s="15">
        <v>11</v>
      </c>
      <c r="N3" s="15">
        <v>12</v>
      </c>
      <c r="O3" s="15">
        <v>13</v>
      </c>
      <c r="P3" s="15">
        <v>14</v>
      </c>
      <c r="Q3" s="15">
        <v>15</v>
      </c>
      <c r="R3" s="15">
        <v>16</v>
      </c>
      <c r="S3" s="15" t="s">
        <v>72</v>
      </c>
    </row>
    <row r="4" spans="1:19" ht="19.5" customHeight="1">
      <c r="A4" s="16" t="s">
        <v>75</v>
      </c>
      <c r="B4" s="32"/>
      <c r="C4" s="31"/>
      <c r="D4" s="31">
        <v>95.12</v>
      </c>
      <c r="E4" s="31"/>
      <c r="F4" s="31"/>
      <c r="G4" s="31">
        <v>101</v>
      </c>
      <c r="H4" s="31"/>
      <c r="I4" s="31"/>
      <c r="J4" s="31"/>
      <c r="K4" s="31"/>
      <c r="L4" s="31"/>
      <c r="M4" s="31"/>
      <c r="N4" s="31"/>
      <c r="O4" s="31"/>
      <c r="P4" s="31">
        <v>84.78</v>
      </c>
      <c r="Q4" s="31"/>
      <c r="R4" s="31">
        <v>77.58</v>
      </c>
      <c r="S4" s="18">
        <f aca="true" t="shared" si="0" ref="S4:S9">SUM(C4:R4)</f>
        <v>358.47999999999996</v>
      </c>
    </row>
    <row r="5" spans="1:19" ht="19.5" customHeight="1">
      <c r="A5" s="16" t="s">
        <v>74</v>
      </c>
      <c r="B5" s="32"/>
      <c r="C5" s="31">
        <v>79.39543127215438</v>
      </c>
      <c r="D5" s="31"/>
      <c r="E5" s="31">
        <v>54.77</v>
      </c>
      <c r="F5" s="31"/>
      <c r="G5" s="31"/>
      <c r="H5" s="31">
        <v>98.76</v>
      </c>
      <c r="I5" s="31"/>
      <c r="J5" s="31">
        <v>70.79</v>
      </c>
      <c r="K5" s="31">
        <v>77.53</v>
      </c>
      <c r="L5" s="31">
        <v>89.06</v>
      </c>
      <c r="M5" s="31">
        <v>99.41</v>
      </c>
      <c r="N5" s="31">
        <v>95.66</v>
      </c>
      <c r="O5" s="31">
        <v>106.72</v>
      </c>
      <c r="P5" s="31"/>
      <c r="Q5" s="31">
        <v>72.29</v>
      </c>
      <c r="R5" s="31"/>
      <c r="S5" s="18">
        <f t="shared" si="0"/>
        <v>844.3854312721544</v>
      </c>
    </row>
    <row r="6" spans="1:19" ht="19.5" customHeight="1">
      <c r="A6" s="16" t="s">
        <v>73</v>
      </c>
      <c r="B6" s="30"/>
      <c r="C6" s="31">
        <v>94.6783625730994</v>
      </c>
      <c r="D6" s="31">
        <v>71.33</v>
      </c>
      <c r="E6" s="31">
        <v>75.3</v>
      </c>
      <c r="F6" s="31">
        <v>74.23</v>
      </c>
      <c r="G6" s="31">
        <v>87.03</v>
      </c>
      <c r="H6" s="31">
        <v>100.71</v>
      </c>
      <c r="I6" s="31"/>
      <c r="J6" s="31">
        <v>83.55</v>
      </c>
      <c r="K6" s="31">
        <v>82.27</v>
      </c>
      <c r="L6" s="31"/>
      <c r="M6" s="31">
        <v>106.56</v>
      </c>
      <c r="N6" s="31">
        <v>108.27</v>
      </c>
      <c r="O6" s="31">
        <v>108.33</v>
      </c>
      <c r="P6" s="31">
        <v>80.02</v>
      </c>
      <c r="Q6" s="31"/>
      <c r="R6" s="31">
        <v>76.95</v>
      </c>
      <c r="S6" s="18">
        <f t="shared" si="0"/>
        <v>1149.2283625730995</v>
      </c>
    </row>
    <row r="7" spans="1:19" ht="19.5" customHeight="1">
      <c r="A7" s="16" t="s">
        <v>78</v>
      </c>
      <c r="B7" s="32"/>
      <c r="C7" s="31"/>
      <c r="D7" s="31"/>
      <c r="E7" s="31">
        <v>61.82</v>
      </c>
      <c r="F7" s="31">
        <v>71.91</v>
      </c>
      <c r="G7" s="31"/>
      <c r="H7" s="31">
        <v>88.9</v>
      </c>
      <c r="I7" s="31">
        <v>84.81</v>
      </c>
      <c r="J7" s="31">
        <v>72.55</v>
      </c>
      <c r="K7" s="31">
        <v>71.04</v>
      </c>
      <c r="L7" s="31">
        <v>103.19</v>
      </c>
      <c r="M7" s="31">
        <v>117.23</v>
      </c>
      <c r="N7" s="31">
        <v>94.37</v>
      </c>
      <c r="O7" s="31">
        <v>92.55</v>
      </c>
      <c r="P7" s="31">
        <v>67.08</v>
      </c>
      <c r="Q7" s="31">
        <v>85.05</v>
      </c>
      <c r="R7" s="31"/>
      <c r="S7" s="18">
        <f t="shared" si="0"/>
        <v>1010.5</v>
      </c>
    </row>
    <row r="8" spans="1:19" ht="19.5" customHeight="1">
      <c r="A8" s="16" t="s">
        <v>77</v>
      </c>
      <c r="B8" s="32"/>
      <c r="C8" s="31">
        <v>78.56920684292379</v>
      </c>
      <c r="D8" s="31">
        <v>61.36</v>
      </c>
      <c r="E8" s="31"/>
      <c r="F8" s="31"/>
      <c r="G8" s="31">
        <v>89.65</v>
      </c>
      <c r="H8" s="31"/>
      <c r="I8" s="31">
        <v>75.83</v>
      </c>
      <c r="J8" s="31"/>
      <c r="K8" s="31"/>
      <c r="L8" s="31">
        <v>81.88</v>
      </c>
      <c r="M8" s="31"/>
      <c r="N8" s="31"/>
      <c r="O8" s="31"/>
      <c r="P8" s="31"/>
      <c r="Q8" s="31">
        <v>60.63</v>
      </c>
      <c r="R8" s="31">
        <v>58.59</v>
      </c>
      <c r="S8" s="18">
        <f t="shared" si="0"/>
        <v>506.50920684292385</v>
      </c>
    </row>
    <row r="9" spans="1:19" ht="19.5" customHeight="1">
      <c r="A9" s="16" t="s">
        <v>76</v>
      </c>
      <c r="B9" s="32"/>
      <c r="C9" s="31"/>
      <c r="D9" s="31"/>
      <c r="E9" s="31"/>
      <c r="F9" s="31">
        <v>82.85</v>
      </c>
      <c r="G9" s="31"/>
      <c r="H9" s="31"/>
      <c r="I9" s="31">
        <v>95.33</v>
      </c>
      <c r="J9" s="31"/>
      <c r="K9" s="31"/>
      <c r="L9" s="31"/>
      <c r="M9" s="31"/>
      <c r="N9" s="31"/>
      <c r="O9" s="31"/>
      <c r="P9" s="31"/>
      <c r="Q9" s="31"/>
      <c r="R9" s="31"/>
      <c r="S9" s="18">
        <f t="shared" si="0"/>
        <v>178.18</v>
      </c>
    </row>
    <row r="10" spans="3:18" ht="12.75">
      <c r="C10" s="10">
        <f aca="true" t="shared" si="1" ref="C10:R10">SUM(C4,C5,C6,C7,C8,C9)</f>
        <v>252.64300068817758</v>
      </c>
      <c r="D10" s="10">
        <f t="shared" si="1"/>
        <v>227.81</v>
      </c>
      <c r="E10" s="10">
        <f t="shared" si="1"/>
        <v>191.89</v>
      </c>
      <c r="F10" s="10">
        <f t="shared" si="1"/>
        <v>228.98999999999998</v>
      </c>
      <c r="G10" s="10">
        <f t="shared" si="1"/>
        <v>277.68</v>
      </c>
      <c r="H10" s="10">
        <f t="shared" si="1"/>
        <v>288.37</v>
      </c>
      <c r="I10" s="10">
        <f t="shared" si="1"/>
        <v>255.96999999999997</v>
      </c>
      <c r="J10" s="10">
        <f t="shared" si="1"/>
        <v>226.89</v>
      </c>
      <c r="K10" s="10">
        <f t="shared" si="1"/>
        <v>230.84000000000003</v>
      </c>
      <c r="L10" s="10">
        <f t="shared" si="1"/>
        <v>274.13</v>
      </c>
      <c r="M10" s="10">
        <f t="shared" si="1"/>
        <v>323.2</v>
      </c>
      <c r="N10" s="10">
        <f t="shared" si="1"/>
        <v>298.3</v>
      </c>
      <c r="O10" s="10">
        <f t="shared" si="1"/>
        <v>307.6</v>
      </c>
      <c r="P10" s="10">
        <f t="shared" si="1"/>
        <v>231.88</v>
      </c>
      <c r="Q10" s="10">
        <f t="shared" si="1"/>
        <v>217.97</v>
      </c>
      <c r="R10" s="10">
        <f t="shared" si="1"/>
        <v>213.12</v>
      </c>
    </row>
  </sheetData>
  <mergeCells count="1">
    <mergeCell ref="A3:B3"/>
  </mergeCells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Q4" sqref="Q4"/>
    </sheetView>
  </sheetViews>
  <sheetFormatPr defaultColWidth="9.00390625" defaultRowHeight="12.75"/>
  <cols>
    <col min="1" max="1" width="27.25390625" style="3" customWidth="1"/>
    <col min="2" max="2" width="2.625" style="3" customWidth="1"/>
    <col min="3" max="18" width="6.75390625" style="3" customWidth="1"/>
    <col min="19" max="19" width="9.625" style="3" customWidth="1"/>
    <col min="20" max="16384" width="9.00390625" style="3" customWidth="1"/>
  </cols>
  <sheetData>
    <row r="2" ht="18" customHeight="1">
      <c r="S2" s="14">
        <f>SUM(S4:S9)</f>
        <v>1352.6119851478445</v>
      </c>
    </row>
    <row r="3" spans="1:19" ht="22.5">
      <c r="A3" s="124" t="s">
        <v>79</v>
      </c>
      <c r="B3" s="124"/>
      <c r="C3" s="15">
        <v>1</v>
      </c>
      <c r="D3" s="27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>
        <v>10</v>
      </c>
      <c r="M3" s="15">
        <v>11</v>
      </c>
      <c r="N3" s="15">
        <v>12</v>
      </c>
      <c r="O3" s="15">
        <v>13</v>
      </c>
      <c r="P3" s="15">
        <v>14</v>
      </c>
      <c r="Q3" s="15">
        <v>15</v>
      </c>
      <c r="R3" s="15">
        <v>16</v>
      </c>
      <c r="S3" s="15" t="s">
        <v>23</v>
      </c>
    </row>
    <row r="4" spans="1:19" ht="19.5" customHeight="1">
      <c r="A4" s="16" t="s">
        <v>81</v>
      </c>
      <c r="B4" s="32"/>
      <c r="C4" s="39">
        <v>79.80380499405469</v>
      </c>
      <c r="D4" s="34"/>
      <c r="E4" s="40"/>
      <c r="F4" s="31">
        <v>81.4</v>
      </c>
      <c r="G4" s="31">
        <v>80.48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18">
        <f aca="true" t="shared" si="0" ref="S4:S9">SUM(C4:R4)</f>
        <v>241.6838049940547</v>
      </c>
    </row>
    <row r="5" spans="1:19" ht="19.5" customHeight="1">
      <c r="A5" s="16" t="s">
        <v>82</v>
      </c>
      <c r="B5" s="32"/>
      <c r="C5" s="39"/>
      <c r="D5" s="34"/>
      <c r="E5" s="40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18">
        <f t="shared" si="0"/>
        <v>0</v>
      </c>
    </row>
    <row r="6" spans="1:19" ht="19.5" customHeight="1">
      <c r="A6" s="16" t="s">
        <v>80</v>
      </c>
      <c r="B6" s="30"/>
      <c r="C6" s="31"/>
      <c r="D6" s="35">
        <v>52.15</v>
      </c>
      <c r="E6" s="31"/>
      <c r="F6" s="31"/>
      <c r="G6" s="31"/>
      <c r="H6" s="31"/>
      <c r="I6" s="31">
        <v>72.95</v>
      </c>
      <c r="J6" s="31"/>
      <c r="K6" s="31"/>
      <c r="L6" s="31"/>
      <c r="M6" s="31"/>
      <c r="N6" s="31">
        <v>86.26</v>
      </c>
      <c r="O6" s="31"/>
      <c r="P6" s="31"/>
      <c r="Q6" s="31"/>
      <c r="R6" s="31"/>
      <c r="S6" s="18">
        <f t="shared" si="0"/>
        <v>211.36</v>
      </c>
    </row>
    <row r="7" spans="1:19" ht="19.5" customHeight="1">
      <c r="A7" s="16" t="s">
        <v>85</v>
      </c>
      <c r="B7" s="32"/>
      <c r="C7" s="31"/>
      <c r="D7" s="31">
        <v>43.46</v>
      </c>
      <c r="E7" s="31"/>
      <c r="F7" s="31"/>
      <c r="G7" s="31">
        <v>59.08</v>
      </c>
      <c r="H7" s="31"/>
      <c r="I7" s="31">
        <v>65.78</v>
      </c>
      <c r="J7" s="31"/>
      <c r="K7" s="31"/>
      <c r="L7" s="31"/>
      <c r="M7" s="31"/>
      <c r="N7" s="31"/>
      <c r="O7" s="31"/>
      <c r="P7" s="31"/>
      <c r="Q7" s="31"/>
      <c r="R7" s="31"/>
      <c r="S7" s="18">
        <f t="shared" si="0"/>
        <v>168.32</v>
      </c>
    </row>
    <row r="8" spans="1:19" ht="19.5" customHeight="1">
      <c r="A8" s="16" t="s">
        <v>84</v>
      </c>
      <c r="B8" s="32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18">
        <f t="shared" si="0"/>
        <v>0</v>
      </c>
    </row>
    <row r="9" spans="1:19" ht="19.5" customHeight="1">
      <c r="A9" s="16" t="s">
        <v>83</v>
      </c>
      <c r="B9" s="32"/>
      <c r="C9" s="31">
        <v>74.86818015378981</v>
      </c>
      <c r="D9" s="31">
        <v>85.4</v>
      </c>
      <c r="E9" s="31"/>
      <c r="F9" s="31">
        <v>73.28</v>
      </c>
      <c r="G9" s="31">
        <v>81.79</v>
      </c>
      <c r="H9" s="31">
        <v>89.7</v>
      </c>
      <c r="I9" s="31">
        <v>87.49</v>
      </c>
      <c r="J9" s="31">
        <v>69.17</v>
      </c>
      <c r="K9" s="31">
        <v>75.69</v>
      </c>
      <c r="L9" s="31"/>
      <c r="M9" s="31"/>
      <c r="N9" s="31">
        <v>93.86</v>
      </c>
      <c r="O9" s="31"/>
      <c r="P9" s="31"/>
      <c r="Q9" s="31"/>
      <c r="R9" s="31"/>
      <c r="S9" s="18">
        <f t="shared" si="0"/>
        <v>731.2481801537898</v>
      </c>
    </row>
    <row r="10" spans="3:18" ht="12.75">
      <c r="C10" s="10">
        <f aca="true" t="shared" si="1" ref="C10:R10">SUM(C4,C5,C6,C7,C8,C9)</f>
        <v>154.6719851478445</v>
      </c>
      <c r="D10" s="10">
        <f t="shared" si="1"/>
        <v>181.01</v>
      </c>
      <c r="E10" s="10">
        <f t="shared" si="1"/>
        <v>0</v>
      </c>
      <c r="F10" s="10">
        <f t="shared" si="1"/>
        <v>154.68</v>
      </c>
      <c r="G10" s="10">
        <f t="shared" si="1"/>
        <v>221.35000000000002</v>
      </c>
      <c r="H10" s="10">
        <f>SUM(H4,H5,H6,H7,H8,H9)</f>
        <v>89.7</v>
      </c>
      <c r="I10" s="10">
        <f>SUM(I4,I5,I6,I7,I8,I9)</f>
        <v>226.22000000000003</v>
      </c>
      <c r="J10" s="10">
        <f t="shared" si="1"/>
        <v>69.17</v>
      </c>
      <c r="K10" s="10">
        <f t="shared" si="1"/>
        <v>75.69</v>
      </c>
      <c r="L10" s="10">
        <f t="shared" si="1"/>
        <v>0</v>
      </c>
      <c r="M10" s="10">
        <f t="shared" si="1"/>
        <v>0</v>
      </c>
      <c r="N10" s="10">
        <f t="shared" si="1"/>
        <v>180.12</v>
      </c>
      <c r="O10" s="10">
        <f t="shared" si="1"/>
        <v>0</v>
      </c>
      <c r="P10" s="10">
        <f t="shared" si="1"/>
        <v>0</v>
      </c>
      <c r="Q10" s="10">
        <f t="shared" si="1"/>
        <v>0</v>
      </c>
      <c r="R10" s="10">
        <f t="shared" si="1"/>
        <v>0</v>
      </c>
    </row>
  </sheetData>
  <mergeCells count="1">
    <mergeCell ref="A3:B3"/>
  </mergeCells>
  <printOptions/>
  <pageMargins left="0.7875" right="0.7875" top="0.7875" bottom="0.7875" header="0.5118055555555556" footer="0.5118055555555556"/>
  <pageSetup fitToHeight="0"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S13" sqref="S13"/>
    </sheetView>
  </sheetViews>
  <sheetFormatPr defaultColWidth="9.00390625" defaultRowHeight="12.75"/>
  <cols>
    <col min="1" max="1" width="19.00390625" style="3" customWidth="1"/>
    <col min="2" max="2" width="10.125" style="3" customWidth="1"/>
    <col min="3" max="18" width="6.75390625" style="3" customWidth="1"/>
    <col min="19" max="19" width="10.25390625" style="3" customWidth="1"/>
    <col min="20" max="16384" width="9.00390625" style="3" customWidth="1"/>
  </cols>
  <sheetData>
    <row r="2" ht="18" customHeight="1">
      <c r="S2" s="14">
        <f>SUM(S4:S9)</f>
        <v>620.23</v>
      </c>
    </row>
    <row r="3" spans="1:19" ht="22.5">
      <c r="A3" s="124" t="s">
        <v>121</v>
      </c>
      <c r="B3" s="124"/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>
        <v>10</v>
      </c>
      <c r="M3" s="15">
        <v>11</v>
      </c>
      <c r="N3" s="15">
        <v>12</v>
      </c>
      <c r="O3" s="15">
        <v>13</v>
      </c>
      <c r="P3" s="15">
        <v>14</v>
      </c>
      <c r="Q3" s="15">
        <v>15</v>
      </c>
      <c r="R3" s="15">
        <v>16</v>
      </c>
      <c r="S3" s="15" t="s">
        <v>86</v>
      </c>
    </row>
    <row r="4" spans="1:19" ht="19.5" customHeight="1">
      <c r="A4" s="16" t="s">
        <v>122</v>
      </c>
      <c r="B4" s="32"/>
      <c r="C4" s="31"/>
      <c r="D4" s="31">
        <v>60.59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18">
        <f aca="true" t="shared" si="0" ref="S4:S9">SUM(C4:R4)</f>
        <v>60.59</v>
      </c>
    </row>
    <row r="5" spans="1:19" ht="19.5" customHeight="1">
      <c r="A5" s="16" t="s">
        <v>124</v>
      </c>
      <c r="B5" s="32"/>
      <c r="C5" s="31"/>
      <c r="D5" s="31">
        <v>44.73</v>
      </c>
      <c r="E5" s="31"/>
      <c r="F5" s="31"/>
      <c r="G5" s="31">
        <v>68.69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>
        <v>57.33</v>
      </c>
      <c r="S5" s="18">
        <f t="shared" si="0"/>
        <v>170.75</v>
      </c>
    </row>
    <row r="6" spans="1:19" ht="19.5" customHeight="1">
      <c r="A6" s="16" t="s">
        <v>88</v>
      </c>
      <c r="B6" s="32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>
        <v>83.28</v>
      </c>
      <c r="S6" s="18">
        <f t="shared" si="0"/>
        <v>83.28</v>
      </c>
    </row>
    <row r="7" spans="1:19" ht="19.5" customHeight="1">
      <c r="A7" s="25" t="s">
        <v>125</v>
      </c>
      <c r="B7" s="32"/>
      <c r="C7" s="31"/>
      <c r="D7" s="31"/>
      <c r="E7" s="31"/>
      <c r="F7" s="31"/>
      <c r="G7" s="31">
        <v>68.69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18">
        <f t="shared" si="0"/>
        <v>68.69</v>
      </c>
    </row>
    <row r="8" spans="1:19" ht="19.5" customHeight="1">
      <c r="A8" s="16" t="s">
        <v>123</v>
      </c>
      <c r="B8" s="32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18">
        <f t="shared" si="0"/>
        <v>0</v>
      </c>
    </row>
    <row r="9" spans="1:19" ht="19.5" customHeight="1">
      <c r="A9" s="16" t="s">
        <v>87</v>
      </c>
      <c r="B9" s="30"/>
      <c r="C9" s="31"/>
      <c r="D9" s="31">
        <v>68.26</v>
      </c>
      <c r="E9" s="31"/>
      <c r="F9" s="31"/>
      <c r="G9" s="31">
        <v>69.56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>
        <v>99.1</v>
      </c>
      <c r="S9" s="18">
        <f t="shared" si="0"/>
        <v>236.92</v>
      </c>
    </row>
    <row r="10" spans="3:18" ht="12.75">
      <c r="C10" s="10">
        <f aca="true" t="shared" si="1" ref="C10:R10">SUM(C4,C5,C6,C7,C8,C9)</f>
        <v>0</v>
      </c>
      <c r="D10" s="10">
        <f t="shared" si="1"/>
        <v>173.57999999999998</v>
      </c>
      <c r="E10" s="10">
        <f t="shared" si="1"/>
        <v>0</v>
      </c>
      <c r="F10" s="10">
        <f t="shared" si="1"/>
        <v>0</v>
      </c>
      <c r="G10" s="10">
        <f t="shared" si="1"/>
        <v>206.94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10">
        <f t="shared" si="1"/>
        <v>0</v>
      </c>
      <c r="L10" s="10">
        <f t="shared" si="1"/>
        <v>0</v>
      </c>
      <c r="M10" s="10">
        <f t="shared" si="1"/>
        <v>0</v>
      </c>
      <c r="N10" s="10">
        <f t="shared" si="1"/>
        <v>0</v>
      </c>
      <c r="O10" s="10">
        <f t="shared" si="1"/>
        <v>0</v>
      </c>
      <c r="P10" s="10">
        <f t="shared" si="1"/>
        <v>0</v>
      </c>
      <c r="Q10" s="10">
        <f t="shared" si="1"/>
        <v>0</v>
      </c>
      <c r="R10" s="10">
        <f t="shared" si="1"/>
        <v>239.71</v>
      </c>
    </row>
  </sheetData>
  <mergeCells count="1">
    <mergeCell ref="A3:B3"/>
  </mergeCells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R20" sqref="R19:R20"/>
    </sheetView>
  </sheetViews>
  <sheetFormatPr defaultColWidth="9.00390625" defaultRowHeight="12.75"/>
  <cols>
    <col min="1" max="1" width="40.875" style="3" customWidth="1"/>
    <col min="2" max="2" width="2.25390625" style="3" customWidth="1"/>
    <col min="3" max="18" width="6.75390625" style="3" customWidth="1"/>
    <col min="19" max="19" width="9.75390625" style="3" customWidth="1"/>
    <col min="20" max="16384" width="9.00390625" style="3" customWidth="1"/>
  </cols>
  <sheetData>
    <row r="2" ht="18" customHeight="1">
      <c r="S2" s="14">
        <f>SUM(S4:S9)</f>
        <v>3544.0118602542116</v>
      </c>
    </row>
    <row r="3" spans="1:19" ht="22.5">
      <c r="A3" s="125" t="s">
        <v>126</v>
      </c>
      <c r="B3" s="125"/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>
        <v>10</v>
      </c>
      <c r="M3" s="15">
        <v>11</v>
      </c>
      <c r="N3" s="15">
        <v>12</v>
      </c>
      <c r="O3" s="15">
        <v>13</v>
      </c>
      <c r="P3" s="15">
        <v>14</v>
      </c>
      <c r="Q3" s="15">
        <v>15</v>
      </c>
      <c r="R3" s="15">
        <v>16</v>
      </c>
      <c r="S3" s="15" t="s">
        <v>89</v>
      </c>
    </row>
    <row r="4" spans="1:19" ht="19.5" customHeight="1">
      <c r="A4" s="16" t="s">
        <v>130</v>
      </c>
      <c r="B4" s="32"/>
      <c r="C4" s="31"/>
      <c r="D4" s="31"/>
      <c r="E4" s="31"/>
      <c r="F4" s="31">
        <v>63.8</v>
      </c>
      <c r="G4" s="31">
        <v>65.19</v>
      </c>
      <c r="H4" s="31"/>
      <c r="I4" s="31">
        <v>84.43</v>
      </c>
      <c r="J4" s="31"/>
      <c r="K4" s="31"/>
      <c r="L4" s="31"/>
      <c r="M4" s="31"/>
      <c r="N4" s="31"/>
      <c r="O4" s="31"/>
      <c r="P4" s="31"/>
      <c r="Q4" s="31"/>
      <c r="R4" s="31"/>
      <c r="S4" s="18">
        <f aca="true" t="shared" si="0" ref="S4:S9">SUM(C4:R4)</f>
        <v>213.42000000000002</v>
      </c>
    </row>
    <row r="5" spans="1:19" ht="19.5" customHeight="1">
      <c r="A5" s="16" t="s">
        <v>128</v>
      </c>
      <c r="B5" s="32"/>
      <c r="C5" s="31">
        <v>94.48468643655809</v>
      </c>
      <c r="D5" s="31"/>
      <c r="E5" s="31">
        <v>74.13</v>
      </c>
      <c r="F5" s="31"/>
      <c r="G5" s="31"/>
      <c r="H5" s="31">
        <v>116.63</v>
      </c>
      <c r="I5" s="31"/>
      <c r="J5" s="31"/>
      <c r="K5" s="31"/>
      <c r="L5" s="31"/>
      <c r="M5" s="31"/>
      <c r="N5" s="31"/>
      <c r="O5" s="31">
        <v>115.64</v>
      </c>
      <c r="P5" s="31">
        <v>45.78</v>
      </c>
      <c r="Q5" s="31"/>
      <c r="R5" s="31"/>
      <c r="S5" s="18">
        <f t="shared" si="0"/>
        <v>446.6646864365581</v>
      </c>
    </row>
    <row r="6" spans="1:19" ht="19.5" customHeight="1">
      <c r="A6" s="16" t="s">
        <v>127</v>
      </c>
      <c r="B6" s="30"/>
      <c r="C6" s="31">
        <v>94.60077896786756</v>
      </c>
      <c r="D6" s="31">
        <v>55.73</v>
      </c>
      <c r="E6" s="31">
        <v>76.58</v>
      </c>
      <c r="F6" s="31">
        <v>68.54</v>
      </c>
      <c r="G6" s="31">
        <v>66.94</v>
      </c>
      <c r="H6" s="31">
        <v>103.06</v>
      </c>
      <c r="I6" s="31"/>
      <c r="J6" s="31">
        <v>82.17</v>
      </c>
      <c r="K6" s="31">
        <v>90.9</v>
      </c>
      <c r="L6" s="31"/>
      <c r="M6" s="31"/>
      <c r="N6" s="31">
        <v>111.74</v>
      </c>
      <c r="O6" s="31"/>
      <c r="P6" s="31">
        <v>70.41</v>
      </c>
      <c r="Q6" s="31"/>
      <c r="R6" s="31">
        <v>71.89</v>
      </c>
      <c r="S6" s="18">
        <f t="shared" si="0"/>
        <v>892.5607789678675</v>
      </c>
    </row>
    <row r="7" spans="1:19" ht="19.5" customHeight="1">
      <c r="A7" s="16" t="s">
        <v>131</v>
      </c>
      <c r="B7" s="32"/>
      <c r="C7" s="31"/>
      <c r="D7" s="31">
        <v>57.27</v>
      </c>
      <c r="E7" s="31">
        <v>59.95</v>
      </c>
      <c r="F7" s="31"/>
      <c r="G7" s="31">
        <v>73.93</v>
      </c>
      <c r="H7" s="31">
        <v>88.03</v>
      </c>
      <c r="I7" s="31">
        <v>64.18</v>
      </c>
      <c r="J7" s="31">
        <v>70.54</v>
      </c>
      <c r="K7" s="31">
        <v>76.02</v>
      </c>
      <c r="L7" s="31"/>
      <c r="M7" s="31">
        <v>108.78</v>
      </c>
      <c r="N7" s="31">
        <v>94.08</v>
      </c>
      <c r="O7" s="31">
        <v>101.4</v>
      </c>
      <c r="P7" s="31"/>
      <c r="Q7" s="31"/>
      <c r="R7" s="31"/>
      <c r="S7" s="18">
        <f t="shared" si="0"/>
        <v>794.1800000000001</v>
      </c>
    </row>
    <row r="8" spans="1:19" ht="19.5" customHeight="1">
      <c r="A8" s="16" t="s">
        <v>129</v>
      </c>
      <c r="B8" s="32"/>
      <c r="C8" s="31"/>
      <c r="D8" s="31">
        <v>58.29</v>
      </c>
      <c r="E8" s="31"/>
      <c r="F8" s="31"/>
      <c r="G8" s="31"/>
      <c r="H8" s="31"/>
      <c r="I8" s="31">
        <v>87.38</v>
      </c>
      <c r="J8" s="31">
        <v>77.11</v>
      </c>
      <c r="K8" s="31">
        <v>90.9</v>
      </c>
      <c r="L8" s="31"/>
      <c r="M8" s="31">
        <v>105.04</v>
      </c>
      <c r="N8" s="31">
        <v>111.78</v>
      </c>
      <c r="O8" s="31">
        <v>113.04</v>
      </c>
      <c r="P8" s="31"/>
      <c r="Q8" s="31"/>
      <c r="R8" s="31">
        <v>58.59</v>
      </c>
      <c r="S8" s="18">
        <f t="shared" si="0"/>
        <v>702.13</v>
      </c>
    </row>
    <row r="9" spans="1:19" ht="19.5" customHeight="1">
      <c r="A9" s="16" t="s">
        <v>132</v>
      </c>
      <c r="B9" s="32"/>
      <c r="C9" s="31">
        <v>73.47639484978541</v>
      </c>
      <c r="D9" s="31"/>
      <c r="E9" s="31"/>
      <c r="F9" s="31">
        <v>56.91</v>
      </c>
      <c r="G9" s="31"/>
      <c r="H9" s="31"/>
      <c r="I9" s="31"/>
      <c r="J9" s="31"/>
      <c r="K9" s="31"/>
      <c r="L9" s="31">
        <v>83.68</v>
      </c>
      <c r="M9" s="31">
        <v>102.43</v>
      </c>
      <c r="N9" s="31"/>
      <c r="O9" s="31"/>
      <c r="P9" s="31">
        <v>56.91</v>
      </c>
      <c r="Q9" s="31">
        <v>57.36</v>
      </c>
      <c r="R9" s="31">
        <v>64.29</v>
      </c>
      <c r="S9" s="18">
        <f t="shared" si="0"/>
        <v>495.0563948497855</v>
      </c>
    </row>
    <row r="10" spans="3:18" ht="12.75">
      <c r="C10" s="10">
        <f aca="true" t="shared" si="1" ref="C10:R10">SUM(C4,C5,C6,C7,C8,C9)</f>
        <v>262.56186025421107</v>
      </c>
      <c r="D10" s="10">
        <f t="shared" si="1"/>
        <v>171.29</v>
      </c>
      <c r="E10" s="10">
        <f t="shared" si="1"/>
        <v>210.65999999999997</v>
      </c>
      <c r="F10" s="10">
        <f t="shared" si="1"/>
        <v>189.25</v>
      </c>
      <c r="G10" s="10">
        <f t="shared" si="1"/>
        <v>206.06</v>
      </c>
      <c r="H10" s="10">
        <f t="shared" si="1"/>
        <v>307.72</v>
      </c>
      <c r="I10" s="10">
        <f t="shared" si="1"/>
        <v>235.99</v>
      </c>
      <c r="J10" s="10">
        <f t="shared" si="1"/>
        <v>229.82</v>
      </c>
      <c r="K10" s="10">
        <f t="shared" si="1"/>
        <v>257.82000000000005</v>
      </c>
      <c r="L10" s="10">
        <f t="shared" si="1"/>
        <v>83.68</v>
      </c>
      <c r="M10" s="10">
        <f t="shared" si="1"/>
        <v>316.25</v>
      </c>
      <c r="N10" s="10">
        <f t="shared" si="1"/>
        <v>317.6</v>
      </c>
      <c r="O10" s="10">
        <f t="shared" si="1"/>
        <v>330.08000000000004</v>
      </c>
      <c r="P10" s="10">
        <f t="shared" si="1"/>
        <v>173.1</v>
      </c>
      <c r="Q10" s="10">
        <f t="shared" si="1"/>
        <v>57.36</v>
      </c>
      <c r="R10" s="10">
        <f t="shared" si="1"/>
        <v>194.77000000000004</v>
      </c>
    </row>
  </sheetData>
  <mergeCells count="1">
    <mergeCell ref="A3:B3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C12" sqref="C12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22" t="s">
        <v>12</v>
      </c>
      <c r="B1" s="122"/>
      <c r="C1" s="122"/>
      <c r="D1" s="122"/>
    </row>
    <row r="2" spans="1:4" ht="12.75">
      <c r="A2" s="4"/>
      <c r="B2" s="43" t="s">
        <v>2</v>
      </c>
      <c r="C2" s="43" t="s">
        <v>3</v>
      </c>
      <c r="D2" s="5" t="s">
        <v>4</v>
      </c>
    </row>
    <row r="3" spans="1:4" ht="24.75" customHeight="1">
      <c r="A3" s="6">
        <v>1</v>
      </c>
      <c r="B3" s="51" t="s">
        <v>160</v>
      </c>
      <c r="C3" s="55">
        <v>236.51</v>
      </c>
      <c r="D3" s="50"/>
    </row>
    <row r="4" spans="1:9" ht="24.75" customHeight="1">
      <c r="A4" s="6">
        <v>2</v>
      </c>
      <c r="B4" s="51" t="s">
        <v>64</v>
      </c>
      <c r="C4" s="55">
        <v>231.64</v>
      </c>
      <c r="D4" s="50">
        <f aca="true" t="shared" si="0" ref="D4:D19">C4-C$3</f>
        <v>-4.8700000000000045</v>
      </c>
      <c r="H4" s="7"/>
      <c r="I4" s="8"/>
    </row>
    <row r="5" spans="1:4" ht="24.75" customHeight="1">
      <c r="A5" s="6">
        <v>3</v>
      </c>
      <c r="B5" s="52" t="s">
        <v>5</v>
      </c>
      <c r="C5" s="55">
        <v>227.81</v>
      </c>
      <c r="D5" s="50">
        <f t="shared" si="0"/>
        <v>-8.699999999999989</v>
      </c>
    </row>
    <row r="6" spans="1:4" ht="24.75" customHeight="1">
      <c r="A6" s="6">
        <v>4</v>
      </c>
      <c r="B6" s="53" t="s">
        <v>151</v>
      </c>
      <c r="C6" s="56">
        <v>206.84</v>
      </c>
      <c r="D6" s="37">
        <f t="shared" si="0"/>
        <v>-29.669999999999987</v>
      </c>
    </row>
    <row r="7" spans="1:4" ht="24.75" customHeight="1">
      <c r="A7" s="6">
        <v>5</v>
      </c>
      <c r="B7" s="54" t="s">
        <v>10</v>
      </c>
      <c r="C7" s="56">
        <v>205.56</v>
      </c>
      <c r="D7" s="44">
        <f t="shared" si="0"/>
        <v>-30.94999999999999</v>
      </c>
    </row>
    <row r="8" spans="1:4" ht="24.75" customHeight="1">
      <c r="A8" s="6">
        <v>6</v>
      </c>
      <c r="B8" s="53" t="s">
        <v>6</v>
      </c>
      <c r="C8" s="56">
        <v>196.61</v>
      </c>
      <c r="D8" s="44">
        <f t="shared" si="0"/>
        <v>-39.89999999999998</v>
      </c>
    </row>
    <row r="9" spans="1:7" ht="24.75" customHeight="1">
      <c r="A9" s="6">
        <v>7</v>
      </c>
      <c r="B9" s="53" t="s">
        <v>138</v>
      </c>
      <c r="C9" s="56">
        <v>190.47</v>
      </c>
      <c r="D9" s="44">
        <f t="shared" si="0"/>
        <v>-46.03999999999999</v>
      </c>
      <c r="G9" s="10"/>
    </row>
    <row r="10" spans="1:4" ht="24.75" customHeight="1">
      <c r="A10" s="6">
        <v>8</v>
      </c>
      <c r="B10" s="53" t="s">
        <v>145</v>
      </c>
      <c r="C10" s="56">
        <v>188.93</v>
      </c>
      <c r="D10" s="44">
        <f t="shared" si="0"/>
        <v>-47.579999999999984</v>
      </c>
    </row>
    <row r="11" spans="1:4" ht="24.75" customHeight="1">
      <c r="A11" s="6">
        <v>9</v>
      </c>
      <c r="B11" s="53" t="s">
        <v>9</v>
      </c>
      <c r="C11" s="56">
        <v>186.63</v>
      </c>
      <c r="D11" s="44">
        <f t="shared" si="0"/>
        <v>-49.879999999999995</v>
      </c>
    </row>
    <row r="12" spans="1:4" ht="24.75" customHeight="1">
      <c r="A12" s="6">
        <v>10</v>
      </c>
      <c r="B12" s="53" t="s">
        <v>7</v>
      </c>
      <c r="C12" s="56">
        <v>183.56</v>
      </c>
      <c r="D12" s="44">
        <f t="shared" si="0"/>
        <v>-52.94999999999999</v>
      </c>
    </row>
    <row r="13" spans="1:4" ht="24.75" customHeight="1">
      <c r="A13" s="6">
        <v>11</v>
      </c>
      <c r="B13" s="53" t="s">
        <v>11</v>
      </c>
      <c r="C13" s="56">
        <v>181.01</v>
      </c>
      <c r="D13" s="37">
        <f t="shared" si="0"/>
        <v>-55.5</v>
      </c>
    </row>
    <row r="14" spans="1:4" ht="24.75" customHeight="1">
      <c r="A14" s="6">
        <v>12</v>
      </c>
      <c r="B14" s="53" t="s">
        <v>159</v>
      </c>
      <c r="C14" s="56">
        <v>179.98</v>
      </c>
      <c r="D14" s="37">
        <f t="shared" si="0"/>
        <v>-56.53</v>
      </c>
    </row>
    <row r="15" spans="1:4" ht="24.75" customHeight="1">
      <c r="A15" s="6">
        <v>13</v>
      </c>
      <c r="B15" s="53" t="s">
        <v>121</v>
      </c>
      <c r="C15" s="56">
        <v>173.58</v>
      </c>
      <c r="D15" s="37">
        <f t="shared" si="0"/>
        <v>-62.92999999999998</v>
      </c>
    </row>
    <row r="16" spans="1:4" ht="24" customHeight="1">
      <c r="A16" s="6">
        <v>14</v>
      </c>
      <c r="B16" s="53" t="s">
        <v>8</v>
      </c>
      <c r="C16" s="56">
        <v>171.55</v>
      </c>
      <c r="D16" s="44">
        <f t="shared" si="0"/>
        <v>-64.95999999999998</v>
      </c>
    </row>
    <row r="17" spans="1:4" ht="24.75" customHeight="1" thickBot="1">
      <c r="A17" s="11">
        <v>15</v>
      </c>
      <c r="B17" s="53" t="s">
        <v>126</v>
      </c>
      <c r="C17" s="56">
        <v>171.29</v>
      </c>
      <c r="D17" s="37">
        <f t="shared" si="0"/>
        <v>-65.22</v>
      </c>
    </row>
    <row r="18" spans="1:4" ht="27.75" customHeight="1" thickBot="1">
      <c r="A18" s="11">
        <v>16</v>
      </c>
      <c r="B18" s="54" t="s">
        <v>135</v>
      </c>
      <c r="C18" s="56">
        <v>143.41</v>
      </c>
      <c r="D18" s="37">
        <f t="shared" si="0"/>
        <v>-93.1</v>
      </c>
    </row>
    <row r="19" spans="1:4" ht="26.25" customHeight="1" thickBot="1">
      <c r="A19" s="11">
        <v>17</v>
      </c>
      <c r="B19" s="53" t="s">
        <v>161</v>
      </c>
      <c r="C19" s="56">
        <v>94.84</v>
      </c>
      <c r="D19" s="37">
        <f t="shared" si="0"/>
        <v>-141.67</v>
      </c>
    </row>
    <row r="20" spans="1:3" ht="12.75">
      <c r="A20" s="9"/>
      <c r="B20" s="3"/>
      <c r="C20" s="3"/>
    </row>
    <row r="21" spans="1:3" ht="12.75">
      <c r="A21" s="9"/>
      <c r="B21" s="3"/>
      <c r="C21" s="3"/>
    </row>
    <row r="22" spans="1:3" ht="12.75">
      <c r="A22" s="9"/>
      <c r="B22" s="3"/>
      <c r="C22" s="3"/>
    </row>
    <row r="23" spans="1:3" ht="12.75">
      <c r="A23" s="9"/>
      <c r="B23" s="3"/>
      <c r="C23" s="3"/>
    </row>
    <row r="24" spans="1:3" ht="12.75">
      <c r="A24" s="9"/>
      <c r="B24" s="3"/>
      <c r="C24" s="3"/>
    </row>
    <row r="25" spans="1:3" ht="12.75">
      <c r="A25" s="9"/>
      <c r="B25" s="3"/>
      <c r="C25" s="3"/>
    </row>
    <row r="26" spans="1:3" ht="12.75">
      <c r="A26" s="9"/>
      <c r="B26" s="3"/>
      <c r="C26" s="3"/>
    </row>
    <row r="27" spans="1:3" ht="12.75">
      <c r="A27" s="9"/>
      <c r="B27" s="3"/>
      <c r="C27" s="3"/>
    </row>
    <row r="28" spans="1:3" ht="12.75">
      <c r="A28" s="9"/>
      <c r="B28" s="3"/>
      <c r="C28" s="3"/>
    </row>
    <row r="29" spans="1:3" ht="12.75">
      <c r="A29" s="9"/>
      <c r="B29" s="3"/>
      <c r="C29" s="3"/>
    </row>
    <row r="30" spans="1:3" ht="12.75">
      <c r="A30" s="9"/>
      <c r="B30" s="3"/>
      <c r="C30" s="3"/>
    </row>
    <row r="31" spans="1:3" ht="12.75">
      <c r="A31" s="9"/>
      <c r="B31" s="3"/>
      <c r="C31" s="3"/>
    </row>
    <row r="32" spans="1:3" ht="12.75">
      <c r="A32" s="9"/>
      <c r="B32" s="3"/>
      <c r="C32" s="3"/>
    </row>
    <row r="33" s="3" customFormat="1" ht="12.75">
      <c r="A33" s="9"/>
    </row>
    <row r="34" s="3" customFormat="1" ht="12.75">
      <c r="A34" s="9"/>
    </row>
    <row r="35" s="3" customFormat="1" ht="12.75">
      <c r="A35" s="9"/>
    </row>
    <row r="36" s="3" customFormat="1" ht="12.75">
      <c r="A36" s="9"/>
    </row>
    <row r="37" s="3" customFormat="1" ht="12.75">
      <c r="A37" s="9"/>
    </row>
    <row r="38" s="3" customFormat="1" ht="12.75">
      <c r="A38" s="9"/>
    </row>
    <row r="39" s="3" customFormat="1" ht="12.75">
      <c r="A39" s="9"/>
    </row>
    <row r="40" s="3" customFormat="1" ht="12.75">
      <c r="A40" s="9"/>
    </row>
    <row r="41" s="3" customFormat="1" ht="12.75">
      <c r="A41" s="9"/>
    </row>
    <row r="42" s="3" customFormat="1" ht="12.75">
      <c r="A42" s="9"/>
    </row>
    <row r="43" s="3" customFormat="1" ht="12.75">
      <c r="A43" s="9"/>
    </row>
    <row r="44" s="3" customFormat="1" ht="12.75">
      <c r="A44" s="9"/>
    </row>
    <row r="45" s="3" customFormat="1" ht="12.75">
      <c r="A45" s="9"/>
    </row>
    <row r="46" s="3" customFormat="1" ht="12.75">
      <c r="A46" s="9"/>
    </row>
    <row r="47" s="3" customFormat="1" ht="12.75">
      <c r="A47" s="9"/>
    </row>
    <row r="48" s="3" customFormat="1" ht="12.75">
      <c r="A48" s="9"/>
    </row>
    <row r="49" s="3" customFormat="1" ht="12.75">
      <c r="A49" s="9"/>
    </row>
    <row r="50" s="3" customFormat="1" ht="12.75">
      <c r="A50" s="9"/>
    </row>
    <row r="51" s="3" customFormat="1" ht="12.75">
      <c r="A51" s="9"/>
    </row>
    <row r="52" s="3" customFormat="1" ht="12.75">
      <c r="A52" s="9"/>
    </row>
    <row r="53" s="3" customFormat="1" ht="12.75">
      <c r="A53" s="9"/>
    </row>
    <row r="54" s="3" customFormat="1" ht="12.75">
      <c r="A54" s="9"/>
    </row>
    <row r="55" s="3" customFormat="1" ht="12.75">
      <c r="A55" s="9"/>
    </row>
    <row r="56" s="3" customFormat="1" ht="12.75">
      <c r="A56" s="9"/>
    </row>
    <row r="57" s="3" customFormat="1" ht="12.75">
      <c r="A57" s="9"/>
    </row>
    <row r="58" s="3" customFormat="1" ht="12.75">
      <c r="A58" s="9"/>
    </row>
    <row r="59" s="3" customFormat="1" ht="12.75">
      <c r="A59" s="9"/>
    </row>
    <row r="60" s="3" customFormat="1" ht="12.75">
      <c r="A60" s="9"/>
    </row>
    <row r="61" s="3" customFormat="1" ht="12.75">
      <c r="A61" s="9"/>
    </row>
    <row r="62" s="3" customFormat="1" ht="12.75">
      <c r="A62" s="9"/>
    </row>
    <row r="63" s="3" customFormat="1" ht="12.75">
      <c r="A63" s="9"/>
    </row>
    <row r="64" s="3" customFormat="1" ht="12.75">
      <c r="A64" s="9"/>
    </row>
    <row r="65" s="3" customFormat="1" ht="12.75">
      <c r="A65" s="9"/>
    </row>
    <row r="66" s="3" customFormat="1" ht="12.75">
      <c r="A66" s="9"/>
    </row>
    <row r="67" s="3" customFormat="1" ht="12.75">
      <c r="A67" s="9"/>
    </row>
    <row r="68" s="3" customFormat="1" ht="12.75">
      <c r="A68" s="9"/>
    </row>
    <row r="69" s="3" customFormat="1" ht="12.75">
      <c r="A69" s="9"/>
    </row>
    <row r="70" s="3" customFormat="1" ht="12.75">
      <c r="A70" s="9"/>
    </row>
    <row r="71" s="3" customFormat="1" ht="12.75">
      <c r="A71" s="9"/>
    </row>
    <row r="72" s="3" customFormat="1" ht="12.75">
      <c r="A72" s="9"/>
    </row>
    <row r="73" s="3" customFormat="1" ht="12.75">
      <c r="A73" s="9"/>
    </row>
    <row r="74" s="3" customFormat="1" ht="12.75">
      <c r="A74" s="9"/>
    </row>
    <row r="75" s="3" customFormat="1" ht="12.75">
      <c r="A75" s="9"/>
    </row>
    <row r="76" s="3" customFormat="1" ht="12.75">
      <c r="A76" s="9"/>
    </row>
    <row r="77" s="3" customFormat="1" ht="12.75">
      <c r="A77" s="9"/>
    </row>
    <row r="78" s="3" customFormat="1" ht="12.75">
      <c r="A78" s="9"/>
    </row>
    <row r="79" s="3" customFormat="1" ht="12.75">
      <c r="A79" s="9"/>
    </row>
    <row r="80" s="3" customFormat="1" ht="12.75">
      <c r="A80" s="9"/>
    </row>
    <row r="81" s="3" customFormat="1" ht="12.75">
      <c r="A81" s="9"/>
    </row>
    <row r="82" s="3" customFormat="1" ht="12.75">
      <c r="A82" s="9"/>
    </row>
    <row r="83" s="3" customFormat="1" ht="12.75">
      <c r="A83" s="9"/>
    </row>
    <row r="84" s="3" customFormat="1" ht="12.75">
      <c r="A84" s="9"/>
    </row>
    <row r="85" s="3" customFormat="1" ht="12.75">
      <c r="A85" s="9"/>
    </row>
    <row r="86" s="3" customFormat="1" ht="12.75">
      <c r="A86" s="9"/>
    </row>
    <row r="87" s="3" customFormat="1" ht="12.75">
      <c r="A87" s="9"/>
    </row>
    <row r="88" s="3" customFormat="1" ht="12.75">
      <c r="A88" s="9"/>
    </row>
    <row r="89" s="3" customFormat="1" ht="12.75">
      <c r="A89" s="9"/>
    </row>
    <row r="90" s="3" customFormat="1" ht="12.75">
      <c r="A90" s="9"/>
    </row>
    <row r="91" s="3" customFormat="1" ht="12.75">
      <c r="A91" s="9"/>
    </row>
    <row r="92" s="3" customFormat="1" ht="12.75">
      <c r="A92" s="9"/>
    </row>
    <row r="93" s="3" customFormat="1" ht="12.75">
      <c r="A93" s="9"/>
    </row>
    <row r="94" s="3" customFormat="1" ht="12.75">
      <c r="A94" s="9"/>
    </row>
    <row r="95" s="3" customFormat="1" ht="12.75">
      <c r="A95" s="9"/>
    </row>
    <row r="96" s="3" customFormat="1" ht="12.75">
      <c r="A96" s="9"/>
    </row>
    <row r="97" s="3" customFormat="1" ht="12.75">
      <c r="A97" s="9"/>
    </row>
    <row r="98" s="3" customFormat="1" ht="12.75">
      <c r="A98" s="9"/>
    </row>
    <row r="99" s="3" customFormat="1" ht="12.75">
      <c r="A99" s="9"/>
    </row>
    <row r="100" s="3" customFormat="1" ht="12.75">
      <c r="A100" s="9"/>
    </row>
    <row r="101" s="3" customFormat="1" ht="12.75">
      <c r="A101" s="9"/>
    </row>
    <row r="102" s="3" customFormat="1" ht="12.75">
      <c r="A102" s="9"/>
    </row>
    <row r="103" s="3" customFormat="1" ht="12.75">
      <c r="A103" s="9"/>
    </row>
    <row r="104" s="3" customFormat="1" ht="12.75">
      <c r="A104" s="9"/>
    </row>
    <row r="105" s="3" customFormat="1" ht="12.75">
      <c r="A105" s="9"/>
    </row>
    <row r="106" s="3" customFormat="1" ht="12.75">
      <c r="A106" s="9"/>
    </row>
    <row r="107" s="3" customFormat="1" ht="12.75">
      <c r="A107" s="9"/>
    </row>
    <row r="108" s="3" customFormat="1" ht="12.75">
      <c r="A108" s="9"/>
    </row>
    <row r="109" s="3" customFormat="1" ht="12.75">
      <c r="A109" s="9"/>
    </row>
    <row r="110" s="3" customFormat="1" ht="12.75">
      <c r="A110" s="9"/>
    </row>
    <row r="111" s="3" customFormat="1" ht="12.75">
      <c r="A111" s="9"/>
    </row>
    <row r="112" s="3" customFormat="1" ht="12.75">
      <c r="A112" s="9"/>
    </row>
    <row r="113" s="3" customFormat="1" ht="12.75">
      <c r="A113" s="9"/>
    </row>
    <row r="114" s="3" customFormat="1" ht="12.75">
      <c r="A114" s="9"/>
    </row>
    <row r="115" s="3" customFormat="1" ht="12.75">
      <c r="A115" s="9"/>
    </row>
    <row r="116" s="3" customFormat="1" ht="12.75">
      <c r="A116" s="9"/>
    </row>
    <row r="117" s="3" customFormat="1" ht="12.75">
      <c r="A117" s="9"/>
    </row>
    <row r="118" s="3" customFormat="1" ht="12.75">
      <c r="A118" s="9"/>
    </row>
    <row r="119" s="3" customFormat="1" ht="12.75">
      <c r="A119" s="9"/>
    </row>
    <row r="120" s="3" customFormat="1" ht="12.75">
      <c r="A120" s="9"/>
    </row>
    <row r="121" s="3" customFormat="1" ht="12.75">
      <c r="A121" s="9"/>
    </row>
    <row r="122" s="3" customFormat="1" ht="12.75">
      <c r="A122" s="9"/>
    </row>
    <row r="123" s="3" customFormat="1" ht="12.75">
      <c r="A123" s="9"/>
    </row>
    <row r="124" s="3" customFormat="1" ht="12.75">
      <c r="A124" s="9"/>
    </row>
    <row r="125" s="3" customFormat="1" ht="12.75">
      <c r="A125" s="9"/>
    </row>
    <row r="126" s="3" customFormat="1" ht="12.75">
      <c r="A126" s="9"/>
    </row>
    <row r="127" s="3" customFormat="1" ht="12.75">
      <c r="A127" s="9"/>
    </row>
    <row r="128" s="3" customFormat="1" ht="12.75">
      <c r="A128" s="9"/>
    </row>
    <row r="129" s="3" customFormat="1" ht="12.75">
      <c r="A129" s="9"/>
    </row>
    <row r="130" s="3" customFormat="1" ht="12.75">
      <c r="A130" s="9"/>
    </row>
    <row r="131" s="3" customFormat="1" ht="12.75">
      <c r="A131" s="9"/>
    </row>
    <row r="132" s="3" customFormat="1" ht="12.75">
      <c r="A132" s="9"/>
    </row>
    <row r="133" s="3" customFormat="1" ht="12.75">
      <c r="A133" s="9"/>
    </row>
    <row r="134" s="3" customFormat="1" ht="12.75">
      <c r="A134" s="9"/>
    </row>
    <row r="135" s="3" customFormat="1" ht="12.75">
      <c r="A135" s="9"/>
    </row>
    <row r="136" s="3" customFormat="1" ht="12.75">
      <c r="A136" s="9"/>
    </row>
    <row r="137" s="3" customFormat="1" ht="12.75">
      <c r="A137" s="9"/>
    </row>
    <row r="138" s="3" customFormat="1" ht="12.75">
      <c r="A138" s="9"/>
    </row>
    <row r="139" s="3" customFormat="1" ht="12.75">
      <c r="A139" s="9"/>
    </row>
    <row r="140" s="3" customFormat="1" ht="12.75">
      <c r="A140" s="9"/>
    </row>
    <row r="141" s="3" customFormat="1" ht="12.75">
      <c r="A141" s="9"/>
    </row>
    <row r="142" s="3" customFormat="1" ht="12.75">
      <c r="A142" s="9"/>
    </row>
    <row r="143" s="3" customFormat="1" ht="12.75">
      <c r="A143" s="9"/>
    </row>
    <row r="144" s="3" customFormat="1" ht="12.75">
      <c r="A144" s="9"/>
    </row>
    <row r="145" s="3" customFormat="1" ht="12.75">
      <c r="A145" s="9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R9" sqref="R9"/>
    </sheetView>
  </sheetViews>
  <sheetFormatPr defaultColWidth="9.00390625" defaultRowHeight="12.75"/>
  <cols>
    <col min="1" max="1" width="40.875" style="3" customWidth="1"/>
    <col min="2" max="2" width="2.25390625" style="3" customWidth="1"/>
    <col min="3" max="18" width="6.75390625" style="3" customWidth="1"/>
    <col min="19" max="19" width="9.75390625" style="3" customWidth="1"/>
    <col min="20" max="16384" width="9.00390625" style="3" customWidth="1"/>
  </cols>
  <sheetData>
    <row r="2" ht="18" customHeight="1">
      <c r="S2" s="14">
        <f>SUM(S4:S9)</f>
        <v>1134.23</v>
      </c>
    </row>
    <row r="3" spans="1:19" ht="22.5">
      <c r="A3" s="125" t="s">
        <v>90</v>
      </c>
      <c r="B3" s="125"/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>
        <v>10</v>
      </c>
      <c r="M3" s="15">
        <v>11</v>
      </c>
      <c r="N3" s="15">
        <v>12</v>
      </c>
      <c r="O3" s="15">
        <v>13</v>
      </c>
      <c r="P3" s="15">
        <v>14</v>
      </c>
      <c r="Q3" s="15">
        <v>15</v>
      </c>
      <c r="R3" s="15">
        <v>16</v>
      </c>
      <c r="S3" s="15" t="s">
        <v>91</v>
      </c>
    </row>
    <row r="4" spans="1:19" ht="19.5" customHeight="1">
      <c r="A4" s="16" t="s">
        <v>92</v>
      </c>
      <c r="B4" s="30"/>
      <c r="C4" s="31"/>
      <c r="D4" s="31">
        <v>70.57</v>
      </c>
      <c r="E4" s="31"/>
      <c r="F4" s="31">
        <v>76.65</v>
      </c>
      <c r="G4" s="31">
        <v>103.18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18">
        <f aca="true" t="shared" si="0" ref="S4:S9">SUM(C4:R4)</f>
        <v>250.4</v>
      </c>
    </row>
    <row r="5" spans="1:19" ht="19.5" customHeight="1">
      <c r="A5" s="16" t="s">
        <v>93</v>
      </c>
      <c r="B5" s="32"/>
      <c r="C5" s="31"/>
      <c r="D5" s="31">
        <v>68.26</v>
      </c>
      <c r="E5" s="31"/>
      <c r="F5" s="31">
        <v>59.85</v>
      </c>
      <c r="G5" s="31">
        <v>95.32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18">
        <f t="shared" si="0"/>
        <v>223.43</v>
      </c>
    </row>
    <row r="6" spans="1:19" ht="19.5" customHeight="1">
      <c r="A6" s="16" t="s">
        <v>95</v>
      </c>
      <c r="B6" s="32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18">
        <f t="shared" si="0"/>
        <v>0</v>
      </c>
    </row>
    <row r="7" spans="1:19" ht="19.5" customHeight="1">
      <c r="A7" s="16" t="s">
        <v>134</v>
      </c>
      <c r="B7" s="32"/>
      <c r="C7" s="31"/>
      <c r="D7" s="31"/>
      <c r="E7" s="31"/>
      <c r="F7" s="31"/>
      <c r="G7" s="31">
        <v>101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18">
        <f t="shared" si="0"/>
        <v>101</v>
      </c>
    </row>
    <row r="8" spans="1:19" ht="19.5" customHeight="1">
      <c r="A8" s="16" t="s">
        <v>133</v>
      </c>
      <c r="B8" s="32"/>
      <c r="C8" s="31"/>
      <c r="D8" s="31">
        <v>66.73</v>
      </c>
      <c r="E8" s="31"/>
      <c r="F8" s="31">
        <v>78.66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>
        <v>55.43</v>
      </c>
      <c r="S8" s="18">
        <f t="shared" si="0"/>
        <v>200.82</v>
      </c>
    </row>
    <row r="9" spans="1:19" ht="19.5" customHeight="1">
      <c r="A9" s="16" t="s">
        <v>94</v>
      </c>
      <c r="B9" s="32"/>
      <c r="C9" s="31"/>
      <c r="D9" s="31"/>
      <c r="E9" s="31">
        <v>43.51</v>
      </c>
      <c r="F9" s="31"/>
      <c r="G9" s="31"/>
      <c r="H9" s="31">
        <v>94.12</v>
      </c>
      <c r="I9" s="31">
        <v>82.61</v>
      </c>
      <c r="J9" s="31"/>
      <c r="K9" s="31"/>
      <c r="L9" s="31"/>
      <c r="M9" s="31"/>
      <c r="N9" s="31"/>
      <c r="O9" s="31"/>
      <c r="P9" s="31">
        <v>74.05</v>
      </c>
      <c r="Q9" s="31"/>
      <c r="R9" s="31">
        <v>64.29</v>
      </c>
      <c r="S9" s="18">
        <f t="shared" si="0"/>
        <v>358.58000000000004</v>
      </c>
    </row>
    <row r="10" spans="3:18" ht="12.75">
      <c r="C10" s="10">
        <f aca="true" t="shared" si="1" ref="C10:R10">SUM(C4,C5,C6,C7,C8,C9)</f>
        <v>0</v>
      </c>
      <c r="D10" s="10">
        <f t="shared" si="1"/>
        <v>205.56</v>
      </c>
      <c r="E10" s="10">
        <f t="shared" si="1"/>
        <v>43.51</v>
      </c>
      <c r="F10" s="10">
        <f t="shared" si="1"/>
        <v>215.16</v>
      </c>
      <c r="G10" s="10">
        <f t="shared" si="1"/>
        <v>299.5</v>
      </c>
      <c r="H10" s="10">
        <f t="shared" si="1"/>
        <v>94.12</v>
      </c>
      <c r="I10" s="10">
        <f t="shared" si="1"/>
        <v>82.61</v>
      </c>
      <c r="J10" s="10">
        <f t="shared" si="1"/>
        <v>0</v>
      </c>
      <c r="K10" s="10">
        <f t="shared" si="1"/>
        <v>0</v>
      </c>
      <c r="L10" s="10">
        <f t="shared" si="1"/>
        <v>0</v>
      </c>
      <c r="M10" s="10">
        <f t="shared" si="1"/>
        <v>0</v>
      </c>
      <c r="N10" s="10">
        <f t="shared" si="1"/>
        <v>0</v>
      </c>
      <c r="O10" s="10">
        <f t="shared" si="1"/>
        <v>0</v>
      </c>
      <c r="P10" s="10">
        <f t="shared" si="1"/>
        <v>74.05</v>
      </c>
      <c r="Q10" s="10">
        <f t="shared" si="1"/>
        <v>0</v>
      </c>
      <c r="R10" s="10">
        <f t="shared" si="1"/>
        <v>119.72</v>
      </c>
    </row>
  </sheetData>
  <mergeCells count="1">
    <mergeCell ref="A3:B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R24" sqref="R24"/>
    </sheetView>
  </sheetViews>
  <sheetFormatPr defaultColWidth="9.00390625" defaultRowHeight="12.75"/>
  <cols>
    <col min="1" max="1" width="26.25390625" style="3" customWidth="1"/>
    <col min="2" max="2" width="13.625" style="3" customWidth="1"/>
    <col min="3" max="18" width="6.75390625" style="3" customWidth="1"/>
    <col min="19" max="19" width="9.75390625" style="3" customWidth="1"/>
    <col min="20" max="16384" width="9.00390625" style="3" customWidth="1"/>
  </cols>
  <sheetData>
    <row r="2" ht="18" customHeight="1">
      <c r="S2" s="14">
        <f>SUM(S4:S9)</f>
        <v>3292.873134689313</v>
      </c>
    </row>
    <row r="3" spans="1:19" ht="22.5">
      <c r="A3" s="125" t="s">
        <v>135</v>
      </c>
      <c r="B3" s="125"/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>
        <v>10</v>
      </c>
      <c r="M3" s="15">
        <v>11</v>
      </c>
      <c r="N3" s="15">
        <v>12</v>
      </c>
      <c r="O3" s="15">
        <v>13</v>
      </c>
      <c r="P3" s="15">
        <v>14</v>
      </c>
      <c r="Q3" s="15">
        <v>15</v>
      </c>
      <c r="R3" s="15">
        <v>16</v>
      </c>
      <c r="S3" s="15" t="s">
        <v>96</v>
      </c>
    </row>
    <row r="4" spans="1:19" ht="19.5" customHeight="1">
      <c r="A4" s="16" t="s">
        <v>55</v>
      </c>
      <c r="B4" s="32"/>
      <c r="C4" s="31">
        <v>78.10304901582401</v>
      </c>
      <c r="D4" s="31">
        <v>48.83</v>
      </c>
      <c r="E4" s="31">
        <v>61.24</v>
      </c>
      <c r="F4" s="31">
        <v>68.59</v>
      </c>
      <c r="G4" s="31">
        <v>73.93</v>
      </c>
      <c r="H4" s="31">
        <v>90.58</v>
      </c>
      <c r="I4" s="31"/>
      <c r="J4" s="31">
        <v>80.63</v>
      </c>
      <c r="K4" s="31"/>
      <c r="L4" s="31"/>
      <c r="M4" s="31">
        <v>95.03</v>
      </c>
      <c r="N4" s="31">
        <v>93.12</v>
      </c>
      <c r="O4" s="31">
        <v>99.97</v>
      </c>
      <c r="P4" s="31">
        <v>74.07</v>
      </c>
      <c r="Q4" s="31">
        <v>47.35</v>
      </c>
      <c r="R4" s="31">
        <v>68.09</v>
      </c>
      <c r="S4" s="18">
        <f aca="true" t="shared" si="0" ref="S4:S9">SUM(C4:R4)</f>
        <v>979.533049015824</v>
      </c>
    </row>
    <row r="5" spans="1:19" ht="19.5" customHeight="1">
      <c r="A5" s="16" t="s">
        <v>98</v>
      </c>
      <c r="B5" s="32"/>
      <c r="C5" s="31"/>
      <c r="D5" s="31"/>
      <c r="E5" s="31"/>
      <c r="F5" s="31"/>
      <c r="G5" s="31">
        <v>70</v>
      </c>
      <c r="H5" s="31"/>
      <c r="I5" s="31">
        <v>77.55</v>
      </c>
      <c r="J5" s="31"/>
      <c r="K5" s="31">
        <v>83.85</v>
      </c>
      <c r="L5" s="31">
        <v>65.09</v>
      </c>
      <c r="M5" s="31"/>
      <c r="N5" s="31"/>
      <c r="O5" s="31"/>
      <c r="P5" s="31"/>
      <c r="Q5" s="31"/>
      <c r="R5" s="31"/>
      <c r="S5" s="18">
        <f t="shared" si="0"/>
        <v>296.49</v>
      </c>
    </row>
    <row r="6" spans="1:19" ht="19.5" customHeight="1">
      <c r="A6" s="16" t="s">
        <v>136</v>
      </c>
      <c r="B6" s="32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>
        <v>70.23</v>
      </c>
      <c r="Q6" s="31"/>
      <c r="R6" s="31"/>
      <c r="S6" s="18">
        <f t="shared" si="0"/>
        <v>70.23</v>
      </c>
    </row>
    <row r="7" spans="1:19" ht="19.5" customHeight="1">
      <c r="A7" s="16" t="s">
        <v>137</v>
      </c>
      <c r="B7" s="32"/>
      <c r="C7" s="31"/>
      <c r="D7" s="31"/>
      <c r="E7" s="31"/>
      <c r="F7" s="31"/>
      <c r="G7" s="31"/>
      <c r="H7" s="31"/>
      <c r="I7" s="31"/>
      <c r="J7" s="31"/>
      <c r="K7" s="31">
        <v>52.24</v>
      </c>
      <c r="L7" s="31"/>
      <c r="M7" s="31"/>
      <c r="N7" s="31">
        <v>73.15</v>
      </c>
      <c r="O7" s="31"/>
      <c r="P7" s="31">
        <v>63.16</v>
      </c>
      <c r="Q7" s="31"/>
      <c r="R7" s="31">
        <v>50.37</v>
      </c>
      <c r="S7" s="18">
        <f t="shared" si="0"/>
        <v>238.92000000000002</v>
      </c>
    </row>
    <row r="8" spans="1:19" ht="19.5" customHeight="1">
      <c r="A8" s="16" t="s">
        <v>97</v>
      </c>
      <c r="B8" s="30"/>
      <c r="C8" s="31">
        <v>92.82008567348882</v>
      </c>
      <c r="D8" s="31">
        <v>49.08</v>
      </c>
      <c r="E8" s="31">
        <v>70.61</v>
      </c>
      <c r="F8" s="31">
        <v>77.84</v>
      </c>
      <c r="G8" s="31"/>
      <c r="H8" s="31">
        <v>107.53</v>
      </c>
      <c r="I8" s="31">
        <v>76.85</v>
      </c>
      <c r="J8" s="31">
        <v>80.79</v>
      </c>
      <c r="K8" s="31">
        <v>93.11</v>
      </c>
      <c r="L8" s="31">
        <v>103.19</v>
      </c>
      <c r="M8" s="31">
        <v>126.07</v>
      </c>
      <c r="N8" s="31">
        <v>110.99</v>
      </c>
      <c r="O8" s="31">
        <v>115.07</v>
      </c>
      <c r="P8" s="31"/>
      <c r="Q8" s="31">
        <v>75.8</v>
      </c>
      <c r="R8" s="31">
        <v>75.05</v>
      </c>
      <c r="S8" s="18">
        <f t="shared" si="0"/>
        <v>1254.8000856734886</v>
      </c>
    </row>
    <row r="9" spans="1:19" ht="19.5" customHeight="1">
      <c r="A9" s="16" t="s">
        <v>99</v>
      </c>
      <c r="B9" s="32"/>
      <c r="C9" s="31"/>
      <c r="D9" s="31">
        <v>45.5</v>
      </c>
      <c r="E9" s="31">
        <v>44.05</v>
      </c>
      <c r="F9" s="31">
        <v>43.38</v>
      </c>
      <c r="G9" s="31">
        <v>64.32</v>
      </c>
      <c r="H9" s="31">
        <v>77.82</v>
      </c>
      <c r="I9" s="31">
        <v>61.41</v>
      </c>
      <c r="J9" s="31"/>
      <c r="K9" s="31"/>
      <c r="L9" s="31">
        <v>65.98</v>
      </c>
      <c r="M9" s="31"/>
      <c r="N9" s="31"/>
      <c r="O9" s="31"/>
      <c r="P9" s="31"/>
      <c r="Q9" s="31">
        <v>50.44</v>
      </c>
      <c r="R9" s="31"/>
      <c r="S9" s="18">
        <f t="shared" si="0"/>
        <v>452.90000000000003</v>
      </c>
    </row>
    <row r="10" spans="3:18" ht="12.75">
      <c r="C10" s="10">
        <f aca="true" t="shared" si="1" ref="C10:R10">SUM(C4,C5,C6,C7,C8,C9)</f>
        <v>170.92313468931283</v>
      </c>
      <c r="D10" s="10">
        <f t="shared" si="1"/>
        <v>143.41</v>
      </c>
      <c r="E10" s="10">
        <f t="shared" si="1"/>
        <v>175.89999999999998</v>
      </c>
      <c r="F10" s="10">
        <f t="shared" si="1"/>
        <v>189.81</v>
      </c>
      <c r="G10" s="10">
        <f t="shared" si="1"/>
        <v>208.25</v>
      </c>
      <c r="H10" s="10">
        <f t="shared" si="1"/>
        <v>275.93</v>
      </c>
      <c r="I10" s="10">
        <f t="shared" si="1"/>
        <v>215.80999999999997</v>
      </c>
      <c r="J10" s="10">
        <f t="shared" si="1"/>
        <v>161.42000000000002</v>
      </c>
      <c r="K10" s="10">
        <f t="shared" si="1"/>
        <v>229.2</v>
      </c>
      <c r="L10" s="10">
        <f t="shared" si="1"/>
        <v>234.26</v>
      </c>
      <c r="M10" s="10">
        <f t="shared" si="1"/>
        <v>221.1</v>
      </c>
      <c r="N10" s="10">
        <f t="shared" si="1"/>
        <v>277.26</v>
      </c>
      <c r="O10" s="10">
        <f t="shared" si="1"/>
        <v>215.04</v>
      </c>
      <c r="P10" s="10">
        <f t="shared" si="1"/>
        <v>207.46</v>
      </c>
      <c r="Q10" s="10">
        <f t="shared" si="1"/>
        <v>173.59</v>
      </c>
      <c r="R10" s="10">
        <f t="shared" si="1"/>
        <v>193.51</v>
      </c>
    </row>
  </sheetData>
  <mergeCells count="1">
    <mergeCell ref="A3:B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R6" sqref="R6:R7"/>
    </sheetView>
  </sheetViews>
  <sheetFormatPr defaultColWidth="9.00390625" defaultRowHeight="12.75"/>
  <cols>
    <col min="1" max="1" width="24.875" style="3" customWidth="1"/>
    <col min="2" max="2" width="2.25390625" style="3" customWidth="1"/>
    <col min="3" max="18" width="6.75390625" style="3" customWidth="1"/>
    <col min="19" max="19" width="9.75390625" style="3" customWidth="1"/>
    <col min="20" max="16384" width="9.00390625" style="3" customWidth="1"/>
  </cols>
  <sheetData>
    <row r="2" ht="18" customHeight="1">
      <c r="S2" s="14">
        <f>SUM(S4:S9)</f>
        <v>1525.6611777301928</v>
      </c>
    </row>
    <row r="3" spans="1:19" ht="22.5">
      <c r="A3" s="125" t="s">
        <v>138</v>
      </c>
      <c r="B3" s="125"/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>
        <v>10</v>
      </c>
      <c r="M3" s="15">
        <v>11</v>
      </c>
      <c r="N3" s="15">
        <v>12</v>
      </c>
      <c r="O3" s="15">
        <v>13</v>
      </c>
      <c r="P3" s="15">
        <v>14</v>
      </c>
      <c r="Q3" s="15">
        <v>15</v>
      </c>
      <c r="R3" s="15">
        <v>16</v>
      </c>
      <c r="S3" s="15" t="s">
        <v>100</v>
      </c>
    </row>
    <row r="4" spans="1:19" ht="19.5" customHeight="1">
      <c r="A4" s="16" t="s">
        <v>141</v>
      </c>
      <c r="B4" s="19"/>
      <c r="C4" s="17"/>
      <c r="D4" s="17">
        <v>75.17</v>
      </c>
      <c r="E4" s="17">
        <v>55.11</v>
      </c>
      <c r="F4" s="17"/>
      <c r="G4" s="17"/>
      <c r="H4" s="17"/>
      <c r="I4" s="17">
        <v>87.14</v>
      </c>
      <c r="J4" s="17">
        <v>83.06</v>
      </c>
      <c r="K4" s="17">
        <v>72.71</v>
      </c>
      <c r="L4" s="17"/>
      <c r="M4" s="17"/>
      <c r="N4" s="17"/>
      <c r="O4" s="17"/>
      <c r="P4" s="17">
        <v>99.3</v>
      </c>
      <c r="Q4" s="17"/>
      <c r="R4" s="17">
        <v>51.63</v>
      </c>
      <c r="S4" s="18">
        <f aca="true" t="shared" si="0" ref="S4:S9">SUM(C4:R4)</f>
        <v>524.12</v>
      </c>
    </row>
    <row r="5" spans="1:19" ht="19.5" customHeight="1">
      <c r="A5" s="16" t="s">
        <v>139</v>
      </c>
      <c r="B5" s="30"/>
      <c r="C5" s="17"/>
      <c r="D5" s="17"/>
      <c r="E5" s="17"/>
      <c r="F5" s="17">
        <v>86.2</v>
      </c>
      <c r="G5" s="17">
        <v>84.41</v>
      </c>
      <c r="H5" s="17"/>
      <c r="I5" s="17">
        <v>77.87</v>
      </c>
      <c r="J5" s="17">
        <v>80.12</v>
      </c>
      <c r="K5" s="17"/>
      <c r="L5" s="17"/>
      <c r="M5" s="17"/>
      <c r="N5" s="17"/>
      <c r="O5" s="17"/>
      <c r="P5" s="17">
        <v>94.7</v>
      </c>
      <c r="Q5" s="17"/>
      <c r="R5" s="17">
        <v>40.24</v>
      </c>
      <c r="S5" s="18">
        <f t="shared" si="0"/>
        <v>463.54</v>
      </c>
    </row>
    <row r="6" spans="1:19" ht="19.5" customHeight="1">
      <c r="A6" s="16" t="s">
        <v>142</v>
      </c>
      <c r="B6" s="19"/>
      <c r="C6" s="17">
        <v>73.3511777301927</v>
      </c>
      <c r="D6" s="17"/>
      <c r="E6" s="17">
        <v>51.23</v>
      </c>
      <c r="F6" s="17"/>
      <c r="G6" s="17"/>
      <c r="H6" s="17">
        <v>83.91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8">
        <f t="shared" si="0"/>
        <v>208.4911777301927</v>
      </c>
    </row>
    <row r="7" spans="1:19" ht="19.5" customHeight="1">
      <c r="A7" s="16" t="s">
        <v>140</v>
      </c>
      <c r="B7" s="19"/>
      <c r="C7" s="17"/>
      <c r="D7" s="17">
        <v>72.61</v>
      </c>
      <c r="E7" s="17"/>
      <c r="F7" s="17">
        <v>81.2</v>
      </c>
      <c r="G7" s="17">
        <v>73.49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>
        <f t="shared" si="0"/>
        <v>227.3</v>
      </c>
    </row>
    <row r="8" spans="1:19" ht="19.5" customHeight="1">
      <c r="A8" s="16" t="s">
        <v>143</v>
      </c>
      <c r="B8" s="19"/>
      <c r="C8" s="17"/>
      <c r="D8" s="17">
        <v>42.69</v>
      </c>
      <c r="E8" s="17"/>
      <c r="F8" s="17"/>
      <c r="G8" s="17">
        <v>59.52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>
        <f t="shared" si="0"/>
        <v>102.21000000000001</v>
      </c>
    </row>
    <row r="9" spans="1:19" ht="19.5" customHeight="1">
      <c r="A9" s="16" t="s">
        <v>144</v>
      </c>
      <c r="B9" s="1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>
        <f t="shared" si="0"/>
        <v>0</v>
      </c>
    </row>
    <row r="10" spans="3:18" ht="12.75">
      <c r="C10" s="10">
        <f aca="true" t="shared" si="1" ref="C10:R10">SUM(C4,C5,C6,C7,C8,C9)</f>
        <v>73.3511777301927</v>
      </c>
      <c r="D10" s="10">
        <f t="shared" si="1"/>
        <v>190.47</v>
      </c>
      <c r="E10" s="10">
        <f t="shared" si="1"/>
        <v>106.34</v>
      </c>
      <c r="F10" s="10">
        <f t="shared" si="1"/>
        <v>167.4</v>
      </c>
      <c r="G10" s="10">
        <f t="shared" si="1"/>
        <v>217.42</v>
      </c>
      <c r="H10" s="10">
        <f t="shared" si="1"/>
        <v>83.91</v>
      </c>
      <c r="I10" s="10">
        <f t="shared" si="1"/>
        <v>165.01</v>
      </c>
      <c r="J10" s="10">
        <f t="shared" si="1"/>
        <v>163.18</v>
      </c>
      <c r="K10" s="10">
        <f t="shared" si="1"/>
        <v>72.71</v>
      </c>
      <c r="L10" s="10">
        <f t="shared" si="1"/>
        <v>0</v>
      </c>
      <c r="M10" s="10">
        <f t="shared" si="1"/>
        <v>0</v>
      </c>
      <c r="N10" s="10">
        <f t="shared" si="1"/>
        <v>0</v>
      </c>
      <c r="O10" s="10">
        <f t="shared" si="1"/>
        <v>0</v>
      </c>
      <c r="P10" s="10">
        <f t="shared" si="1"/>
        <v>194</v>
      </c>
      <c r="Q10" s="10">
        <f t="shared" si="1"/>
        <v>0</v>
      </c>
      <c r="R10" s="10">
        <f t="shared" si="1"/>
        <v>91.87</v>
      </c>
    </row>
  </sheetData>
  <mergeCells count="1">
    <mergeCell ref="A3:B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R9" sqref="R9"/>
    </sheetView>
  </sheetViews>
  <sheetFormatPr defaultColWidth="9.00390625" defaultRowHeight="12.75"/>
  <cols>
    <col min="1" max="1" width="40.875" style="3" customWidth="1"/>
    <col min="2" max="2" width="2.25390625" style="3" customWidth="1"/>
    <col min="3" max="18" width="6.75390625" style="3" customWidth="1"/>
    <col min="19" max="19" width="9.75390625" style="3" customWidth="1"/>
    <col min="20" max="16384" width="9.00390625" style="3" customWidth="1"/>
  </cols>
  <sheetData>
    <row r="2" ht="18" customHeight="1">
      <c r="S2" s="14">
        <f>SUM(S4:S9)</f>
        <v>3245.68326342835</v>
      </c>
    </row>
    <row r="3" spans="1:19" ht="22.5">
      <c r="A3" s="125" t="s">
        <v>145</v>
      </c>
      <c r="B3" s="125"/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>
        <v>10</v>
      </c>
      <c r="M3" s="15">
        <v>11</v>
      </c>
      <c r="N3" s="15">
        <v>12</v>
      </c>
      <c r="O3" s="15">
        <v>13</v>
      </c>
      <c r="P3" s="15">
        <v>14</v>
      </c>
      <c r="Q3" s="15">
        <v>15</v>
      </c>
      <c r="R3" s="15">
        <v>16</v>
      </c>
      <c r="S3" s="15" t="s">
        <v>23</v>
      </c>
    </row>
    <row r="4" spans="1:19" ht="19.5" customHeight="1">
      <c r="A4" s="16" t="s">
        <v>149</v>
      </c>
      <c r="B4" s="32"/>
      <c r="C4" s="31">
        <v>91.11731843575419</v>
      </c>
      <c r="D4" s="31">
        <v>81.05</v>
      </c>
      <c r="E4" s="31">
        <v>74.15</v>
      </c>
      <c r="F4" s="31"/>
      <c r="G4" s="31">
        <v>79.17</v>
      </c>
      <c r="H4" s="31"/>
      <c r="I4" s="31">
        <v>83.47</v>
      </c>
      <c r="J4" s="31">
        <v>90.47</v>
      </c>
      <c r="K4" s="31"/>
      <c r="L4" s="31">
        <v>106.15</v>
      </c>
      <c r="M4" s="31">
        <v>120.77</v>
      </c>
      <c r="N4" s="31"/>
      <c r="O4" s="31">
        <v>109.54</v>
      </c>
      <c r="P4" s="31"/>
      <c r="Q4" s="31">
        <v>74.52</v>
      </c>
      <c r="R4" s="31"/>
      <c r="S4" s="18">
        <f aca="true" t="shared" si="0" ref="S4:S9">SUM(C4:R4)</f>
        <v>910.4073184357541</v>
      </c>
    </row>
    <row r="5" spans="1:19" ht="19.5" customHeight="1">
      <c r="A5" s="16" t="s">
        <v>148</v>
      </c>
      <c r="B5" s="32"/>
      <c r="C5" s="31"/>
      <c r="D5" s="31"/>
      <c r="E5" s="31"/>
      <c r="F5" s="31"/>
      <c r="G5" s="31"/>
      <c r="H5" s="31">
        <v>100.03</v>
      </c>
      <c r="I5" s="31"/>
      <c r="J5" s="31"/>
      <c r="K5" s="31">
        <v>90.69</v>
      </c>
      <c r="L5" s="31"/>
      <c r="M5" s="31"/>
      <c r="N5" s="31">
        <v>111.41</v>
      </c>
      <c r="O5" s="31"/>
      <c r="P5" s="31"/>
      <c r="Q5" s="31"/>
      <c r="R5" s="31">
        <v>44.67</v>
      </c>
      <c r="S5" s="18">
        <f t="shared" si="0"/>
        <v>346.8</v>
      </c>
    </row>
    <row r="6" spans="1:19" ht="19.5" customHeight="1">
      <c r="A6" s="16" t="s">
        <v>147</v>
      </c>
      <c r="B6" s="32"/>
      <c r="C6" s="31">
        <v>88.74830852503382</v>
      </c>
      <c r="D6" s="31">
        <v>66.73</v>
      </c>
      <c r="E6" s="31">
        <v>71.85</v>
      </c>
      <c r="F6" s="31">
        <v>79.39</v>
      </c>
      <c r="G6" s="31">
        <v>63.88</v>
      </c>
      <c r="H6" s="31">
        <v>100.49</v>
      </c>
      <c r="I6" s="31"/>
      <c r="J6" s="31"/>
      <c r="K6" s="31">
        <v>83.02</v>
      </c>
      <c r="L6" s="31">
        <v>87.24</v>
      </c>
      <c r="M6" s="31"/>
      <c r="N6" s="31">
        <v>103.18</v>
      </c>
      <c r="O6" s="31">
        <v>108.71</v>
      </c>
      <c r="P6" s="31">
        <v>71.77</v>
      </c>
      <c r="Q6" s="31"/>
      <c r="R6" s="31">
        <v>66.19</v>
      </c>
      <c r="S6" s="18">
        <f t="shared" si="0"/>
        <v>991.198308525034</v>
      </c>
    </row>
    <row r="7" spans="1:19" ht="19.5" customHeight="1">
      <c r="A7" s="16" t="s">
        <v>146</v>
      </c>
      <c r="B7" s="30"/>
      <c r="C7" s="31"/>
      <c r="D7" s="31"/>
      <c r="E7" s="31"/>
      <c r="F7" s="31">
        <v>84.32</v>
      </c>
      <c r="G7" s="31"/>
      <c r="H7" s="31"/>
      <c r="I7" s="31">
        <v>93.16</v>
      </c>
      <c r="J7" s="31">
        <v>82.76</v>
      </c>
      <c r="K7" s="31"/>
      <c r="L7" s="31"/>
      <c r="M7" s="31"/>
      <c r="N7" s="31"/>
      <c r="O7" s="31"/>
      <c r="P7" s="31">
        <v>78.78</v>
      </c>
      <c r="Q7" s="31">
        <v>62.96</v>
      </c>
      <c r="R7" s="31"/>
      <c r="S7" s="18">
        <f t="shared" si="0"/>
        <v>401.97999999999996</v>
      </c>
    </row>
    <row r="8" spans="1:19" ht="19.5" customHeight="1">
      <c r="A8" s="16" t="s">
        <v>150</v>
      </c>
      <c r="B8" s="32"/>
      <c r="C8" s="31">
        <v>61.72763646756216</v>
      </c>
      <c r="D8" s="31">
        <v>41.15</v>
      </c>
      <c r="E8" s="31">
        <v>35.22</v>
      </c>
      <c r="F8" s="31">
        <v>45.13</v>
      </c>
      <c r="G8" s="31">
        <v>42.05</v>
      </c>
      <c r="H8" s="31">
        <v>69.25</v>
      </c>
      <c r="I8" s="31"/>
      <c r="J8" s="31">
        <v>50.83</v>
      </c>
      <c r="K8" s="31">
        <v>53.91</v>
      </c>
      <c r="L8" s="31"/>
      <c r="M8" s="31"/>
      <c r="N8" s="31">
        <v>70.88</v>
      </c>
      <c r="O8" s="31"/>
      <c r="P8" s="31">
        <v>52.63</v>
      </c>
      <c r="Q8" s="31">
        <v>37.98</v>
      </c>
      <c r="R8" s="31">
        <v>34.54</v>
      </c>
      <c r="S8" s="18">
        <f t="shared" si="0"/>
        <v>595.2976364675621</v>
      </c>
    </row>
    <row r="9" spans="1:19" ht="19.5" customHeight="1">
      <c r="A9" s="16"/>
      <c r="B9" s="32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18">
        <f t="shared" si="0"/>
        <v>0</v>
      </c>
    </row>
    <row r="10" spans="3:18" ht="12.75">
      <c r="C10" s="10">
        <f aca="true" t="shared" si="1" ref="C10:R10">SUM(C4,C5,C6,C7,C8,C9)</f>
        <v>241.59326342835016</v>
      </c>
      <c r="D10" s="10">
        <f t="shared" si="1"/>
        <v>188.93</v>
      </c>
      <c r="E10" s="10">
        <f t="shared" si="1"/>
        <v>181.22</v>
      </c>
      <c r="F10" s="10">
        <f t="shared" si="1"/>
        <v>208.83999999999997</v>
      </c>
      <c r="G10" s="10">
        <f t="shared" si="1"/>
        <v>185.10000000000002</v>
      </c>
      <c r="H10" s="10">
        <f t="shared" si="1"/>
        <v>269.77</v>
      </c>
      <c r="I10" s="10">
        <f t="shared" si="1"/>
        <v>176.63</v>
      </c>
      <c r="J10" s="10">
        <f t="shared" si="1"/>
        <v>224.06</v>
      </c>
      <c r="K10" s="10">
        <f t="shared" si="1"/>
        <v>227.61999999999998</v>
      </c>
      <c r="L10" s="10">
        <f t="shared" si="1"/>
        <v>193.39</v>
      </c>
      <c r="M10" s="10">
        <f t="shared" si="1"/>
        <v>120.77</v>
      </c>
      <c r="N10" s="10">
        <f t="shared" si="1"/>
        <v>285.47</v>
      </c>
      <c r="O10" s="10">
        <f t="shared" si="1"/>
        <v>218.25</v>
      </c>
      <c r="P10" s="10">
        <f t="shared" si="1"/>
        <v>203.18</v>
      </c>
      <c r="Q10" s="10">
        <f t="shared" si="1"/>
        <v>175.45999999999998</v>
      </c>
      <c r="R10" s="10">
        <f t="shared" si="1"/>
        <v>145.4</v>
      </c>
    </row>
  </sheetData>
  <mergeCells count="1">
    <mergeCell ref="A3:B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I24" sqref="I24"/>
    </sheetView>
  </sheetViews>
  <sheetFormatPr defaultColWidth="9.00390625" defaultRowHeight="12.75"/>
  <cols>
    <col min="1" max="1" width="40.875" style="3" customWidth="1"/>
    <col min="2" max="2" width="2.25390625" style="3" customWidth="1"/>
    <col min="3" max="18" width="6.75390625" style="3" customWidth="1"/>
    <col min="19" max="19" width="9.75390625" style="3" customWidth="1"/>
    <col min="20" max="16384" width="9.00390625" style="3" customWidth="1"/>
  </cols>
  <sheetData>
    <row r="2" ht="18" customHeight="1">
      <c r="S2" s="14">
        <f>SUM(S4:S9)</f>
        <v>2345.493798867221</v>
      </c>
    </row>
    <row r="3" spans="1:19" ht="22.5">
      <c r="A3" s="125" t="s">
        <v>151</v>
      </c>
      <c r="B3" s="125"/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>
        <v>10</v>
      </c>
      <c r="M3" s="15">
        <v>11</v>
      </c>
      <c r="N3" s="15">
        <v>12</v>
      </c>
      <c r="O3" s="15">
        <v>13</v>
      </c>
      <c r="P3" s="15">
        <v>14</v>
      </c>
      <c r="Q3" s="15">
        <v>15</v>
      </c>
      <c r="R3" s="15">
        <v>16</v>
      </c>
      <c r="S3" s="15" t="s">
        <v>23</v>
      </c>
    </row>
    <row r="4" spans="1:19" ht="19.5" customHeight="1">
      <c r="A4" s="16" t="s">
        <v>154</v>
      </c>
      <c r="B4" s="32"/>
      <c r="C4" s="31">
        <v>77.3807706982068</v>
      </c>
      <c r="D4" s="31"/>
      <c r="E4" s="31">
        <v>59.25</v>
      </c>
      <c r="F4" s="31"/>
      <c r="G4" s="31">
        <v>81.35</v>
      </c>
      <c r="H4" s="31"/>
      <c r="I4" s="31">
        <v>84.36</v>
      </c>
      <c r="J4" s="31"/>
      <c r="K4" s="31"/>
      <c r="L4" s="31"/>
      <c r="M4" s="31"/>
      <c r="N4" s="31"/>
      <c r="O4" s="31"/>
      <c r="P4" s="31"/>
      <c r="Q4" s="31"/>
      <c r="R4" s="31">
        <v>59.23</v>
      </c>
      <c r="S4" s="18">
        <f aca="true" t="shared" si="0" ref="S4:S9">SUM(C4:R4)</f>
        <v>361.5707706982068</v>
      </c>
    </row>
    <row r="5" spans="1:19" ht="19.5" customHeight="1">
      <c r="A5" s="16" t="s">
        <v>157</v>
      </c>
      <c r="B5" s="32"/>
      <c r="C5" s="31"/>
      <c r="D5" s="31">
        <v>60.85</v>
      </c>
      <c r="E5" s="31"/>
      <c r="F5" s="31"/>
      <c r="G5" s="31">
        <v>68.69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>
        <v>31.38</v>
      </c>
      <c r="S5" s="18">
        <f t="shared" si="0"/>
        <v>160.92</v>
      </c>
    </row>
    <row r="6" spans="1:19" ht="19.5" customHeight="1">
      <c r="A6" s="16" t="s">
        <v>155</v>
      </c>
      <c r="B6" s="32"/>
      <c r="C6" s="31"/>
      <c r="D6" s="31"/>
      <c r="E6" s="31"/>
      <c r="F6" s="31">
        <v>82.02</v>
      </c>
      <c r="G6" s="31"/>
      <c r="H6" s="31">
        <v>105.13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18">
        <f t="shared" si="0"/>
        <v>187.14999999999998</v>
      </c>
    </row>
    <row r="7" spans="1:19" ht="19.5" customHeight="1">
      <c r="A7" s="16" t="s">
        <v>152</v>
      </c>
      <c r="B7" s="30"/>
      <c r="C7" s="31">
        <v>86.96302816901408</v>
      </c>
      <c r="D7" s="31">
        <v>76.96</v>
      </c>
      <c r="E7" s="31">
        <v>69.83</v>
      </c>
      <c r="F7" s="31">
        <v>67.91</v>
      </c>
      <c r="G7" s="31">
        <v>78.73</v>
      </c>
      <c r="H7" s="31">
        <v>90.1</v>
      </c>
      <c r="I7" s="31">
        <v>85.76</v>
      </c>
      <c r="J7" s="31">
        <v>78.3</v>
      </c>
      <c r="K7" s="31">
        <v>82.85</v>
      </c>
      <c r="L7" s="31">
        <v>65.25</v>
      </c>
      <c r="M7" s="31"/>
      <c r="N7" s="31">
        <v>103.46</v>
      </c>
      <c r="O7" s="31">
        <v>107.13</v>
      </c>
      <c r="P7" s="31">
        <v>75.7</v>
      </c>
      <c r="Q7" s="31">
        <v>51.51</v>
      </c>
      <c r="R7" s="31">
        <v>68.72</v>
      </c>
      <c r="S7" s="18">
        <f t="shared" si="0"/>
        <v>1189.173028169014</v>
      </c>
    </row>
    <row r="8" spans="1:19" ht="19.5" customHeight="1">
      <c r="A8" s="16" t="s">
        <v>153</v>
      </c>
      <c r="B8" s="32"/>
      <c r="C8" s="31"/>
      <c r="D8" s="31">
        <v>69.03</v>
      </c>
      <c r="E8" s="31"/>
      <c r="F8" s="31"/>
      <c r="G8" s="31"/>
      <c r="H8" s="31"/>
      <c r="I8" s="31">
        <v>79.77</v>
      </c>
      <c r="J8" s="31">
        <v>70.54</v>
      </c>
      <c r="K8" s="31">
        <v>77.33</v>
      </c>
      <c r="L8" s="31"/>
      <c r="M8" s="31"/>
      <c r="N8" s="31">
        <v>99.12</v>
      </c>
      <c r="O8" s="31"/>
      <c r="P8" s="31"/>
      <c r="Q8" s="31">
        <v>50.89</v>
      </c>
      <c r="R8" s="31"/>
      <c r="S8" s="18">
        <f t="shared" si="0"/>
        <v>446.68</v>
      </c>
    </row>
    <row r="9" spans="1:19" ht="19.5" customHeight="1">
      <c r="A9" s="16" t="s">
        <v>156</v>
      </c>
      <c r="B9" s="32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18">
        <f t="shared" si="0"/>
        <v>0</v>
      </c>
    </row>
    <row r="10" spans="3:18" ht="12.75">
      <c r="C10" s="10">
        <f aca="true" t="shared" si="1" ref="C10:R10">SUM(C4,C5,C6,C7,C8,C9)</f>
        <v>164.34379886722087</v>
      </c>
      <c r="D10" s="10">
        <f t="shared" si="1"/>
        <v>206.84</v>
      </c>
      <c r="E10" s="10">
        <f t="shared" si="1"/>
        <v>129.07999999999998</v>
      </c>
      <c r="F10" s="10">
        <f t="shared" si="1"/>
        <v>149.93</v>
      </c>
      <c r="G10" s="10">
        <f t="shared" si="1"/>
        <v>228.76999999999998</v>
      </c>
      <c r="H10" s="10">
        <f t="shared" si="1"/>
        <v>195.23</v>
      </c>
      <c r="I10" s="10">
        <f t="shared" si="1"/>
        <v>249.89</v>
      </c>
      <c r="J10" s="10">
        <f t="shared" si="1"/>
        <v>148.84</v>
      </c>
      <c r="K10" s="10">
        <f t="shared" si="1"/>
        <v>160.18</v>
      </c>
      <c r="L10" s="10">
        <f t="shared" si="1"/>
        <v>65.25</v>
      </c>
      <c r="M10" s="10">
        <f t="shared" si="1"/>
        <v>0</v>
      </c>
      <c r="N10" s="10">
        <f t="shared" si="1"/>
        <v>202.57999999999998</v>
      </c>
      <c r="O10" s="10">
        <f t="shared" si="1"/>
        <v>107.13</v>
      </c>
      <c r="P10" s="10">
        <f t="shared" si="1"/>
        <v>75.7</v>
      </c>
      <c r="Q10" s="10">
        <f t="shared" si="1"/>
        <v>102.4</v>
      </c>
      <c r="R10" s="10">
        <f t="shared" si="1"/>
        <v>159.32999999999998</v>
      </c>
    </row>
  </sheetData>
  <mergeCells count="1">
    <mergeCell ref="A3:B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F14" sqref="F14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22" t="s">
        <v>13</v>
      </c>
      <c r="B1" s="122"/>
      <c r="C1" s="122"/>
      <c r="D1" s="122"/>
    </row>
    <row r="2" spans="1:4" ht="12.75">
      <c r="A2" s="4"/>
      <c r="B2" s="43" t="s">
        <v>2</v>
      </c>
      <c r="C2" s="43" t="s">
        <v>3</v>
      </c>
      <c r="D2" s="5" t="s">
        <v>4</v>
      </c>
    </row>
    <row r="3" spans="1:4" ht="24.75" customHeight="1">
      <c r="A3" s="6">
        <v>1</v>
      </c>
      <c r="B3" s="51" t="s">
        <v>6</v>
      </c>
      <c r="C3" s="55">
        <v>301.8</v>
      </c>
      <c r="D3" s="50"/>
    </row>
    <row r="4" spans="1:9" ht="24.75" customHeight="1">
      <c r="A4" s="6">
        <v>2</v>
      </c>
      <c r="B4" s="51" t="s">
        <v>159</v>
      </c>
      <c r="C4" s="55">
        <v>225.93</v>
      </c>
      <c r="D4" s="50">
        <f aca="true" t="shared" si="0" ref="D4:D19">C4-C$3</f>
        <v>-75.87</v>
      </c>
      <c r="H4" s="7"/>
      <c r="I4" s="8"/>
    </row>
    <row r="5" spans="1:4" ht="24.75" customHeight="1">
      <c r="A5" s="6">
        <v>3</v>
      </c>
      <c r="B5" s="52" t="s">
        <v>8</v>
      </c>
      <c r="C5" s="55">
        <v>222.43</v>
      </c>
      <c r="D5" s="50">
        <f t="shared" si="0"/>
        <v>-79.37</v>
      </c>
    </row>
    <row r="6" spans="1:4" ht="24.75" customHeight="1">
      <c r="A6" s="6">
        <v>4</v>
      </c>
      <c r="B6" s="53" t="s">
        <v>64</v>
      </c>
      <c r="C6" s="56">
        <v>218.55</v>
      </c>
      <c r="D6" s="37">
        <f t="shared" si="0"/>
        <v>-83.25</v>
      </c>
    </row>
    <row r="7" spans="1:4" ht="24.75" customHeight="1">
      <c r="A7" s="6">
        <v>5</v>
      </c>
      <c r="B7" s="54" t="s">
        <v>126</v>
      </c>
      <c r="C7" s="56">
        <v>210.66</v>
      </c>
      <c r="D7" s="44">
        <f t="shared" si="0"/>
        <v>-91.14000000000001</v>
      </c>
    </row>
    <row r="8" spans="1:4" ht="24.75" customHeight="1">
      <c r="A8" s="6">
        <v>6</v>
      </c>
      <c r="B8" s="53" t="s">
        <v>160</v>
      </c>
      <c r="C8" s="56">
        <v>202.55</v>
      </c>
      <c r="D8" s="44">
        <f t="shared" si="0"/>
        <v>-99.25</v>
      </c>
    </row>
    <row r="9" spans="1:7" ht="24.75" customHeight="1">
      <c r="A9" s="6">
        <v>7</v>
      </c>
      <c r="B9" s="53" t="s">
        <v>7</v>
      </c>
      <c r="C9" s="56">
        <v>201.94</v>
      </c>
      <c r="D9" s="44">
        <f t="shared" si="0"/>
        <v>-99.86000000000001</v>
      </c>
      <c r="G9" s="10"/>
    </row>
    <row r="10" spans="1:4" ht="24.75" customHeight="1">
      <c r="A10" s="6">
        <v>8</v>
      </c>
      <c r="B10" s="53" t="s">
        <v>5</v>
      </c>
      <c r="C10" s="56">
        <v>191.89</v>
      </c>
      <c r="D10" s="44">
        <f t="shared" si="0"/>
        <v>-109.91000000000003</v>
      </c>
    </row>
    <row r="11" spans="1:4" ht="24.75" customHeight="1">
      <c r="A11" s="6">
        <v>9</v>
      </c>
      <c r="B11" s="53" t="s">
        <v>145</v>
      </c>
      <c r="C11" s="56">
        <v>181.22</v>
      </c>
      <c r="D11" s="44">
        <f t="shared" si="0"/>
        <v>-120.58000000000001</v>
      </c>
    </row>
    <row r="12" spans="1:4" ht="24.75" customHeight="1">
      <c r="A12" s="6">
        <v>10</v>
      </c>
      <c r="B12" s="53" t="s">
        <v>135</v>
      </c>
      <c r="C12" s="56">
        <v>175.9</v>
      </c>
      <c r="D12" s="44">
        <f t="shared" si="0"/>
        <v>-125.9</v>
      </c>
    </row>
    <row r="13" spans="1:4" ht="24.75" customHeight="1">
      <c r="A13" s="6">
        <v>11</v>
      </c>
      <c r="B13" s="53" t="s">
        <v>161</v>
      </c>
      <c r="C13" s="56">
        <v>173.83</v>
      </c>
      <c r="D13" s="37">
        <f t="shared" si="0"/>
        <v>-127.97</v>
      </c>
    </row>
    <row r="14" spans="1:4" ht="24.75" customHeight="1">
      <c r="A14" s="6">
        <v>12</v>
      </c>
      <c r="B14" s="53" t="s">
        <v>9</v>
      </c>
      <c r="C14" s="56">
        <v>163.16</v>
      </c>
      <c r="D14" s="37">
        <f t="shared" si="0"/>
        <v>-138.64000000000001</v>
      </c>
    </row>
    <row r="15" spans="1:4" ht="24.75" customHeight="1">
      <c r="A15" s="6">
        <v>13</v>
      </c>
      <c r="B15" s="53" t="s">
        <v>151</v>
      </c>
      <c r="C15" s="56">
        <v>129.08</v>
      </c>
      <c r="D15" s="37">
        <f t="shared" si="0"/>
        <v>-172.72</v>
      </c>
    </row>
    <row r="16" spans="1:4" ht="24" customHeight="1">
      <c r="A16" s="6">
        <v>14</v>
      </c>
      <c r="B16" s="53" t="s">
        <v>138</v>
      </c>
      <c r="C16" s="56">
        <v>106.34</v>
      </c>
      <c r="D16" s="44">
        <f t="shared" si="0"/>
        <v>-195.46</v>
      </c>
    </row>
    <row r="17" spans="1:4" ht="24.75" customHeight="1" thickBot="1">
      <c r="A17" s="11">
        <v>15</v>
      </c>
      <c r="B17" s="53" t="s">
        <v>10</v>
      </c>
      <c r="C17" s="56">
        <v>43.51</v>
      </c>
      <c r="D17" s="37">
        <f t="shared" si="0"/>
        <v>-258.29</v>
      </c>
    </row>
    <row r="18" spans="1:4" ht="27.75" customHeight="1" thickBot="1">
      <c r="A18" s="11">
        <v>16</v>
      </c>
      <c r="B18" s="54" t="s">
        <v>11</v>
      </c>
      <c r="C18" s="56">
        <v>0</v>
      </c>
      <c r="D18" s="37">
        <f t="shared" si="0"/>
        <v>-301.8</v>
      </c>
    </row>
    <row r="19" spans="1:4" ht="26.25" customHeight="1" thickBot="1">
      <c r="A19" s="11">
        <v>17</v>
      </c>
      <c r="B19" s="53" t="s">
        <v>121</v>
      </c>
      <c r="C19" s="56">
        <v>0</v>
      </c>
      <c r="D19" s="37">
        <f t="shared" si="0"/>
        <v>-301.8</v>
      </c>
    </row>
    <row r="20" spans="1:3" ht="12.75">
      <c r="A20" s="9"/>
      <c r="B20" s="3"/>
      <c r="C20" s="3"/>
    </row>
    <row r="21" spans="1:3" ht="12.75">
      <c r="A21" s="9"/>
      <c r="B21" s="3"/>
      <c r="C21" s="3"/>
    </row>
    <row r="22" spans="1:3" ht="12.75">
      <c r="A22" s="9"/>
      <c r="B22" s="3"/>
      <c r="C22" s="3"/>
    </row>
    <row r="23" spans="1:3" ht="12.75">
      <c r="A23" s="9"/>
      <c r="B23" s="3"/>
      <c r="C23" s="3"/>
    </row>
    <row r="24" spans="1:3" ht="12.75">
      <c r="A24" s="9"/>
      <c r="B24" s="3"/>
      <c r="C24" s="3"/>
    </row>
    <row r="25" spans="1:3" ht="12.75">
      <c r="A25" s="9"/>
      <c r="B25" s="3"/>
      <c r="C25" s="3"/>
    </row>
    <row r="26" spans="1:3" ht="12.75">
      <c r="A26" s="9"/>
      <c r="B26" s="3"/>
      <c r="C26" s="3"/>
    </row>
    <row r="27" spans="1:3" ht="12.75">
      <c r="A27" s="9"/>
      <c r="B27" s="3"/>
      <c r="C27" s="3"/>
    </row>
    <row r="28" spans="1:3" ht="12.75">
      <c r="A28" s="9"/>
      <c r="B28" s="3"/>
      <c r="C28" s="3"/>
    </row>
    <row r="29" spans="1:3" ht="12.75">
      <c r="A29" s="9"/>
      <c r="B29" s="3"/>
      <c r="C29" s="3"/>
    </row>
    <row r="30" spans="1:3" ht="12.75">
      <c r="A30" s="9"/>
      <c r="B30" s="3"/>
      <c r="C30" s="3"/>
    </row>
    <row r="31" spans="1:3" ht="12.75">
      <c r="A31" s="9"/>
      <c r="B31" s="3"/>
      <c r="C31" s="3"/>
    </row>
    <row r="32" spans="1:3" ht="12.75">
      <c r="A32" s="9"/>
      <c r="B32" s="3"/>
      <c r="C32" s="3"/>
    </row>
    <row r="33" s="3" customFormat="1" ht="12.75">
      <c r="A33" s="9"/>
    </row>
    <row r="34" s="3" customFormat="1" ht="12.75">
      <c r="A34" s="9"/>
    </row>
    <row r="35" s="3" customFormat="1" ht="12.75">
      <c r="A35" s="9"/>
    </row>
    <row r="36" s="3" customFormat="1" ht="12.75">
      <c r="A36" s="9"/>
    </row>
    <row r="37" s="3" customFormat="1" ht="12.75">
      <c r="A37" s="9"/>
    </row>
    <row r="38" s="3" customFormat="1" ht="12.75">
      <c r="A38" s="9"/>
    </row>
    <row r="39" s="3" customFormat="1" ht="12.75">
      <c r="A39" s="9"/>
    </row>
    <row r="40" s="3" customFormat="1" ht="12.75">
      <c r="A40" s="9"/>
    </row>
    <row r="41" s="3" customFormat="1" ht="12.75">
      <c r="A41" s="9"/>
    </row>
    <row r="42" s="3" customFormat="1" ht="12.75">
      <c r="A42" s="9"/>
    </row>
    <row r="43" s="3" customFormat="1" ht="12.75">
      <c r="A43" s="9"/>
    </row>
    <row r="44" s="3" customFormat="1" ht="12.75">
      <c r="A44" s="9"/>
    </row>
    <row r="45" s="3" customFormat="1" ht="12.75">
      <c r="A45" s="9"/>
    </row>
    <row r="46" s="3" customFormat="1" ht="12.75">
      <c r="A46" s="9"/>
    </row>
    <row r="47" s="3" customFormat="1" ht="12.75">
      <c r="A47" s="9"/>
    </row>
    <row r="48" s="3" customFormat="1" ht="12.75">
      <c r="A48" s="9"/>
    </row>
    <row r="49" s="3" customFormat="1" ht="12.75">
      <c r="A49" s="9"/>
    </row>
    <row r="50" s="3" customFormat="1" ht="12.75">
      <c r="A50" s="9"/>
    </row>
    <row r="51" s="3" customFormat="1" ht="12.75">
      <c r="A51" s="9"/>
    </row>
    <row r="52" s="3" customFormat="1" ht="12.75">
      <c r="A52" s="9"/>
    </row>
    <row r="53" s="3" customFormat="1" ht="12.75">
      <c r="A53" s="9"/>
    </row>
    <row r="54" s="3" customFormat="1" ht="12.75">
      <c r="A54" s="9"/>
    </row>
    <row r="55" s="3" customFormat="1" ht="12.75">
      <c r="A55" s="9"/>
    </row>
    <row r="56" s="3" customFormat="1" ht="12.75">
      <c r="A56" s="9"/>
    </row>
    <row r="57" s="3" customFormat="1" ht="12.75">
      <c r="A57" s="9"/>
    </row>
    <row r="58" s="3" customFormat="1" ht="12.75">
      <c r="A58" s="9"/>
    </row>
    <row r="59" s="3" customFormat="1" ht="12.75">
      <c r="A59" s="9"/>
    </row>
    <row r="60" s="3" customFormat="1" ht="12.75">
      <c r="A60" s="9"/>
    </row>
    <row r="61" s="3" customFormat="1" ht="12.75">
      <c r="A61" s="9"/>
    </row>
    <row r="62" s="3" customFormat="1" ht="12.75">
      <c r="A62" s="9"/>
    </row>
    <row r="63" s="3" customFormat="1" ht="12.75">
      <c r="A63" s="9"/>
    </row>
    <row r="64" s="3" customFormat="1" ht="12.75">
      <c r="A64" s="9"/>
    </row>
    <row r="65" s="3" customFormat="1" ht="12.75">
      <c r="A65" s="9"/>
    </row>
    <row r="66" s="3" customFormat="1" ht="12.75">
      <c r="A66" s="9"/>
    </row>
    <row r="67" s="3" customFormat="1" ht="12.75">
      <c r="A67" s="9"/>
    </row>
    <row r="68" s="3" customFormat="1" ht="12.75">
      <c r="A68" s="9"/>
    </row>
    <row r="69" s="3" customFormat="1" ht="12.75">
      <c r="A69" s="9"/>
    </row>
    <row r="70" s="3" customFormat="1" ht="12.75">
      <c r="A70" s="9"/>
    </row>
    <row r="71" s="3" customFormat="1" ht="12.75">
      <c r="A71" s="9"/>
    </row>
    <row r="72" s="3" customFormat="1" ht="12.75">
      <c r="A72" s="9"/>
    </row>
    <row r="73" s="3" customFormat="1" ht="12.75">
      <c r="A73" s="9"/>
    </row>
    <row r="74" s="3" customFormat="1" ht="12.75">
      <c r="A74" s="9"/>
    </row>
    <row r="75" s="3" customFormat="1" ht="12.75">
      <c r="A75" s="9"/>
    </row>
    <row r="76" s="3" customFormat="1" ht="12.75">
      <c r="A76" s="9"/>
    </row>
    <row r="77" s="3" customFormat="1" ht="12.75">
      <c r="A77" s="9"/>
    </row>
    <row r="78" s="3" customFormat="1" ht="12.75">
      <c r="A78" s="9"/>
    </row>
    <row r="79" s="3" customFormat="1" ht="12.75">
      <c r="A79" s="9"/>
    </row>
    <row r="80" s="3" customFormat="1" ht="12.75">
      <c r="A80" s="9"/>
    </row>
    <row r="81" s="3" customFormat="1" ht="12.75">
      <c r="A81" s="9"/>
    </row>
    <row r="82" s="3" customFormat="1" ht="12.75">
      <c r="A82" s="9"/>
    </row>
    <row r="83" s="3" customFormat="1" ht="12.75">
      <c r="A83" s="9"/>
    </row>
    <row r="84" s="3" customFormat="1" ht="12.75">
      <c r="A84" s="9"/>
    </row>
    <row r="85" s="3" customFormat="1" ht="12.75">
      <c r="A85" s="9"/>
    </row>
    <row r="86" s="3" customFormat="1" ht="12.75">
      <c r="A86" s="9"/>
    </row>
    <row r="87" s="3" customFormat="1" ht="12.75">
      <c r="A87" s="9"/>
    </row>
    <row r="88" s="3" customFormat="1" ht="12.75">
      <c r="A88" s="9"/>
    </row>
    <row r="89" s="3" customFormat="1" ht="12.75">
      <c r="A89" s="9"/>
    </row>
    <row r="90" s="3" customFormat="1" ht="12.75">
      <c r="A90" s="9"/>
    </row>
    <row r="91" s="3" customFormat="1" ht="12.75">
      <c r="A91" s="9"/>
    </row>
    <row r="92" s="3" customFormat="1" ht="12.75">
      <c r="A92" s="9"/>
    </row>
    <row r="93" s="3" customFormat="1" ht="12.75">
      <c r="A93" s="9"/>
    </row>
    <row r="94" s="3" customFormat="1" ht="12.75">
      <c r="A94" s="9"/>
    </row>
    <row r="95" s="3" customFormat="1" ht="12.75">
      <c r="A95" s="9"/>
    </row>
    <row r="96" s="3" customFormat="1" ht="12.75">
      <c r="A96" s="9"/>
    </row>
    <row r="97" s="3" customFormat="1" ht="12.75">
      <c r="A97" s="9"/>
    </row>
    <row r="98" s="3" customFormat="1" ht="12.75">
      <c r="A98" s="9"/>
    </row>
    <row r="99" s="3" customFormat="1" ht="12.75">
      <c r="A99" s="9"/>
    </row>
    <row r="100" s="3" customFormat="1" ht="12.75">
      <c r="A100" s="9"/>
    </row>
    <row r="101" s="3" customFormat="1" ht="12.75">
      <c r="A101" s="9"/>
    </row>
    <row r="102" s="3" customFormat="1" ht="12.75">
      <c r="A102" s="9"/>
    </row>
    <row r="103" s="3" customFormat="1" ht="12.75">
      <c r="A103" s="9"/>
    </row>
    <row r="104" s="3" customFormat="1" ht="12.75">
      <c r="A104" s="9"/>
    </row>
    <row r="105" s="3" customFormat="1" ht="12.75">
      <c r="A105" s="9"/>
    </row>
    <row r="106" s="3" customFormat="1" ht="12.75">
      <c r="A106" s="9"/>
    </row>
    <row r="107" s="3" customFormat="1" ht="12.75">
      <c r="A107" s="9"/>
    </row>
    <row r="108" s="3" customFormat="1" ht="12.75">
      <c r="A108" s="9"/>
    </row>
    <row r="109" s="3" customFormat="1" ht="12.75">
      <c r="A109" s="9"/>
    </row>
    <row r="110" s="3" customFormat="1" ht="12.75">
      <c r="A110" s="9"/>
    </row>
    <row r="111" s="3" customFormat="1" ht="12.75">
      <c r="A111" s="9"/>
    </row>
    <row r="112" s="3" customFormat="1" ht="12.75">
      <c r="A112" s="9"/>
    </row>
    <row r="113" s="3" customFormat="1" ht="12.75">
      <c r="A113" s="9"/>
    </row>
    <row r="114" s="3" customFormat="1" ht="12.75">
      <c r="A114" s="9"/>
    </row>
    <row r="115" s="3" customFormat="1" ht="12.75">
      <c r="A115" s="9"/>
    </row>
    <row r="116" s="3" customFormat="1" ht="12.75">
      <c r="A116" s="9"/>
    </row>
    <row r="117" s="3" customFormat="1" ht="12.75">
      <c r="A117" s="9"/>
    </row>
    <row r="118" s="3" customFormat="1" ht="12.75">
      <c r="A118" s="9"/>
    </row>
    <row r="119" s="3" customFormat="1" ht="12.75">
      <c r="A119" s="9"/>
    </row>
    <row r="120" s="3" customFormat="1" ht="12.75">
      <c r="A120" s="9"/>
    </row>
    <row r="121" s="3" customFormat="1" ht="12.75">
      <c r="A121" s="9"/>
    </row>
    <row r="122" s="3" customFormat="1" ht="12.75">
      <c r="A122" s="9"/>
    </row>
    <row r="123" s="3" customFormat="1" ht="12.75">
      <c r="A123" s="9"/>
    </row>
    <row r="124" s="3" customFormat="1" ht="12.75">
      <c r="A124" s="9"/>
    </row>
    <row r="125" s="3" customFormat="1" ht="12.75">
      <c r="A125" s="9"/>
    </row>
    <row r="126" s="3" customFormat="1" ht="12.75">
      <c r="A126" s="9"/>
    </row>
    <row r="127" s="3" customFormat="1" ht="12.75">
      <c r="A127" s="9"/>
    </row>
    <row r="128" s="3" customFormat="1" ht="12.75">
      <c r="A128" s="9"/>
    </row>
    <row r="129" s="3" customFormat="1" ht="12.75">
      <c r="A129" s="9"/>
    </row>
    <row r="130" s="3" customFormat="1" ht="12.75">
      <c r="A130" s="9"/>
    </row>
    <row r="131" s="3" customFormat="1" ht="12.75">
      <c r="A131" s="9"/>
    </row>
    <row r="132" s="3" customFormat="1" ht="12.75">
      <c r="A132" s="9"/>
    </row>
    <row r="133" s="3" customFormat="1" ht="12.75">
      <c r="A133" s="9"/>
    </row>
    <row r="134" s="3" customFormat="1" ht="12.75">
      <c r="A134" s="9"/>
    </row>
    <row r="135" s="3" customFormat="1" ht="12.75">
      <c r="A135" s="9"/>
    </row>
    <row r="136" s="3" customFormat="1" ht="12.75">
      <c r="A136" s="9"/>
    </row>
    <row r="137" s="3" customFormat="1" ht="12.75">
      <c r="A137" s="9"/>
    </row>
    <row r="138" s="3" customFormat="1" ht="12.75">
      <c r="A138" s="9"/>
    </row>
    <row r="139" s="3" customFormat="1" ht="12.75">
      <c r="A139" s="9"/>
    </row>
    <row r="140" s="3" customFormat="1" ht="12.75">
      <c r="A140" s="9"/>
    </row>
    <row r="141" s="3" customFormat="1" ht="12.75">
      <c r="A141" s="9"/>
    </row>
    <row r="142" s="3" customFormat="1" ht="12.75">
      <c r="A142" s="9"/>
    </row>
    <row r="143" s="3" customFormat="1" ht="12.75">
      <c r="A143" s="9"/>
    </row>
    <row r="144" s="3" customFormat="1" ht="12.75">
      <c r="A144" s="9"/>
    </row>
    <row r="145" s="3" customFormat="1" ht="12.75">
      <c r="A145" s="9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4">
      <selection activeCell="F14" sqref="F14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22" t="s">
        <v>14</v>
      </c>
      <c r="B1" s="122"/>
      <c r="C1" s="122"/>
      <c r="D1" s="122"/>
    </row>
    <row r="2" spans="1:4" ht="12.75">
      <c r="A2" s="4"/>
      <c r="B2" s="43" t="s">
        <v>2</v>
      </c>
      <c r="C2" s="43" t="s">
        <v>3</v>
      </c>
      <c r="D2" s="5" t="s">
        <v>4</v>
      </c>
    </row>
    <row r="3" spans="1:4" ht="24.75" customHeight="1">
      <c r="A3" s="6">
        <v>1</v>
      </c>
      <c r="B3" s="51" t="s">
        <v>159</v>
      </c>
      <c r="C3" s="55">
        <v>237.82</v>
      </c>
      <c r="D3" s="50"/>
    </row>
    <row r="4" spans="1:9" ht="24.75" customHeight="1">
      <c r="A4" s="6">
        <v>2</v>
      </c>
      <c r="B4" s="51" t="s">
        <v>64</v>
      </c>
      <c r="C4" s="55">
        <v>233.14</v>
      </c>
      <c r="D4" s="50">
        <f aca="true" t="shared" si="0" ref="D4:D19">C4-C$3</f>
        <v>-4.680000000000007</v>
      </c>
      <c r="H4" s="7"/>
      <c r="I4" s="8"/>
    </row>
    <row r="5" spans="1:4" ht="24.75" customHeight="1">
      <c r="A5" s="6">
        <v>3</v>
      </c>
      <c r="B5" s="52" t="s">
        <v>5</v>
      </c>
      <c r="C5" s="55">
        <v>228.99</v>
      </c>
      <c r="D5" s="50">
        <f t="shared" si="0"/>
        <v>-8.829999999999984</v>
      </c>
    </row>
    <row r="6" spans="1:4" ht="24.75" customHeight="1">
      <c r="A6" s="6">
        <v>4</v>
      </c>
      <c r="B6" s="53" t="s">
        <v>8</v>
      </c>
      <c r="C6" s="56">
        <v>224.95</v>
      </c>
      <c r="D6" s="37">
        <f t="shared" si="0"/>
        <v>-12.870000000000005</v>
      </c>
    </row>
    <row r="7" spans="1:4" ht="24.75" customHeight="1">
      <c r="A7" s="6">
        <v>5</v>
      </c>
      <c r="B7" s="54" t="s">
        <v>10</v>
      </c>
      <c r="C7" s="56">
        <v>215.16</v>
      </c>
      <c r="D7" s="44">
        <f t="shared" si="0"/>
        <v>-22.659999999999997</v>
      </c>
    </row>
    <row r="8" spans="1:4" ht="24.75" customHeight="1">
      <c r="A8" s="6">
        <v>6</v>
      </c>
      <c r="B8" s="53" t="s">
        <v>160</v>
      </c>
      <c r="C8" s="56">
        <v>210.78</v>
      </c>
      <c r="D8" s="44">
        <f t="shared" si="0"/>
        <v>-27.039999999999992</v>
      </c>
    </row>
    <row r="9" spans="1:7" ht="24.75" customHeight="1">
      <c r="A9" s="6">
        <v>7</v>
      </c>
      <c r="B9" s="53" t="s">
        <v>145</v>
      </c>
      <c r="C9" s="56">
        <v>208.84</v>
      </c>
      <c r="D9" s="44">
        <f t="shared" si="0"/>
        <v>-28.97999999999999</v>
      </c>
      <c r="G9" s="10"/>
    </row>
    <row r="10" spans="1:4" ht="24.75" customHeight="1">
      <c r="A10" s="6">
        <v>8</v>
      </c>
      <c r="B10" s="53" t="s">
        <v>6</v>
      </c>
      <c r="C10" s="56">
        <v>201.36</v>
      </c>
      <c r="D10" s="44">
        <f t="shared" si="0"/>
        <v>-36.45999999999998</v>
      </c>
    </row>
    <row r="11" spans="1:4" ht="24.75" customHeight="1">
      <c r="A11" s="6">
        <v>9</v>
      </c>
      <c r="B11" s="53" t="s">
        <v>7</v>
      </c>
      <c r="C11" s="56">
        <v>201.03</v>
      </c>
      <c r="D11" s="44">
        <f t="shared" si="0"/>
        <v>-36.78999999999999</v>
      </c>
    </row>
    <row r="12" spans="1:4" ht="24.75" customHeight="1">
      <c r="A12" s="6">
        <v>10</v>
      </c>
      <c r="B12" s="53" t="s">
        <v>135</v>
      </c>
      <c r="C12" s="56">
        <v>189.81</v>
      </c>
      <c r="D12" s="44">
        <f t="shared" si="0"/>
        <v>-48.00999999999999</v>
      </c>
    </row>
    <row r="13" spans="1:4" ht="24.75" customHeight="1">
      <c r="A13" s="6">
        <v>11</v>
      </c>
      <c r="B13" s="53" t="s">
        <v>126</v>
      </c>
      <c r="C13" s="56">
        <v>189.25</v>
      </c>
      <c r="D13" s="37">
        <f t="shared" si="0"/>
        <v>-48.56999999999999</v>
      </c>
    </row>
    <row r="14" spans="1:4" ht="24.75" customHeight="1">
      <c r="A14" s="6">
        <v>12</v>
      </c>
      <c r="B14" s="53" t="s">
        <v>138</v>
      </c>
      <c r="C14" s="56">
        <v>167.4</v>
      </c>
      <c r="D14" s="37">
        <f t="shared" si="0"/>
        <v>-70.41999999999999</v>
      </c>
    </row>
    <row r="15" spans="1:4" ht="24.75" customHeight="1">
      <c r="A15" s="6">
        <v>13</v>
      </c>
      <c r="B15" s="53" t="s">
        <v>9</v>
      </c>
      <c r="C15" s="56">
        <v>158.91</v>
      </c>
      <c r="D15" s="37">
        <f t="shared" si="0"/>
        <v>-78.91</v>
      </c>
    </row>
    <row r="16" spans="1:4" ht="24" customHeight="1">
      <c r="A16" s="6">
        <v>14</v>
      </c>
      <c r="B16" s="53" t="s">
        <v>161</v>
      </c>
      <c r="C16" s="56">
        <v>157.28</v>
      </c>
      <c r="D16" s="44">
        <f t="shared" si="0"/>
        <v>-80.53999999999999</v>
      </c>
    </row>
    <row r="17" spans="1:4" ht="24.75" customHeight="1" thickBot="1">
      <c r="A17" s="11">
        <v>15</v>
      </c>
      <c r="B17" s="53" t="s">
        <v>11</v>
      </c>
      <c r="C17" s="56">
        <v>154.68</v>
      </c>
      <c r="D17" s="37">
        <f t="shared" si="0"/>
        <v>-83.13999999999999</v>
      </c>
    </row>
    <row r="18" spans="1:4" ht="27.75" customHeight="1" thickBot="1">
      <c r="A18" s="11">
        <v>16</v>
      </c>
      <c r="B18" s="54" t="s">
        <v>151</v>
      </c>
      <c r="C18" s="56">
        <v>149.93</v>
      </c>
      <c r="D18" s="37">
        <f t="shared" si="0"/>
        <v>-87.88999999999999</v>
      </c>
    </row>
    <row r="19" spans="1:4" ht="26.25" customHeight="1" thickBot="1">
      <c r="A19" s="11">
        <v>17</v>
      </c>
      <c r="B19" s="53" t="s">
        <v>121</v>
      </c>
      <c r="C19" s="56">
        <v>0</v>
      </c>
      <c r="D19" s="37">
        <f t="shared" si="0"/>
        <v>-237.82</v>
      </c>
    </row>
    <row r="20" spans="1:3" ht="12.75">
      <c r="A20" s="9"/>
      <c r="B20" s="3"/>
      <c r="C20" s="3"/>
    </row>
    <row r="21" spans="1:3" ht="12.75">
      <c r="A21" s="9"/>
      <c r="B21" s="3"/>
      <c r="C21" s="3"/>
    </row>
    <row r="22" spans="1:3" ht="12.75">
      <c r="A22" s="9"/>
      <c r="B22" s="3"/>
      <c r="C22" s="3"/>
    </row>
    <row r="23" spans="1:3" ht="12.75">
      <c r="A23" s="9"/>
      <c r="B23" s="3"/>
      <c r="C23" s="3"/>
    </row>
    <row r="24" spans="1:3" ht="12.75">
      <c r="A24" s="9"/>
      <c r="B24" s="3"/>
      <c r="C24" s="3"/>
    </row>
    <row r="25" spans="1:3" ht="12.75">
      <c r="A25" s="9"/>
      <c r="B25" s="3"/>
      <c r="C25" s="3"/>
    </row>
    <row r="26" spans="1:3" ht="12.75">
      <c r="A26" s="9"/>
      <c r="B26" s="3"/>
      <c r="C26" s="3"/>
    </row>
    <row r="27" spans="1:3" ht="12.75">
      <c r="A27" s="9"/>
      <c r="B27" s="3"/>
      <c r="C27" s="3"/>
    </row>
    <row r="28" spans="1:3" ht="12.75">
      <c r="A28" s="9"/>
      <c r="B28" s="3"/>
      <c r="C28" s="3"/>
    </row>
    <row r="29" spans="1:3" ht="12.75">
      <c r="A29" s="9"/>
      <c r="B29" s="3"/>
      <c r="C29" s="3"/>
    </row>
    <row r="30" spans="1:3" ht="12.75">
      <c r="A30" s="9"/>
      <c r="B30" s="3"/>
      <c r="C30" s="3"/>
    </row>
    <row r="31" spans="1:3" ht="12.75">
      <c r="A31" s="9"/>
      <c r="B31" s="3"/>
      <c r="C31" s="3"/>
    </row>
    <row r="32" spans="1:3" ht="12.75">
      <c r="A32" s="9"/>
      <c r="B32" s="3"/>
      <c r="C32" s="3"/>
    </row>
    <row r="33" s="3" customFormat="1" ht="12.75">
      <c r="A33" s="9"/>
    </row>
    <row r="34" s="3" customFormat="1" ht="12.75">
      <c r="A34" s="9"/>
    </row>
    <row r="35" s="3" customFormat="1" ht="12.75">
      <c r="A35" s="9"/>
    </row>
    <row r="36" s="3" customFormat="1" ht="12.75">
      <c r="A36" s="9"/>
    </row>
    <row r="37" s="3" customFormat="1" ht="12.75">
      <c r="A37" s="9"/>
    </row>
    <row r="38" s="3" customFormat="1" ht="12.75">
      <c r="A38" s="9"/>
    </row>
    <row r="39" s="3" customFormat="1" ht="12.75">
      <c r="A39" s="9"/>
    </row>
    <row r="40" s="3" customFormat="1" ht="12.75">
      <c r="A40" s="9"/>
    </row>
    <row r="41" s="3" customFormat="1" ht="12.75">
      <c r="A41" s="9"/>
    </row>
    <row r="42" s="3" customFormat="1" ht="12.75">
      <c r="A42" s="9"/>
    </row>
    <row r="43" s="3" customFormat="1" ht="12.75">
      <c r="A43" s="9"/>
    </row>
    <row r="44" s="3" customFormat="1" ht="12.75">
      <c r="A44" s="9"/>
    </row>
    <row r="45" s="3" customFormat="1" ht="12.75">
      <c r="A45" s="9"/>
    </row>
    <row r="46" s="3" customFormat="1" ht="12.75">
      <c r="A46" s="9"/>
    </row>
    <row r="47" s="3" customFormat="1" ht="12.75">
      <c r="A47" s="9"/>
    </row>
    <row r="48" s="3" customFormat="1" ht="12.75">
      <c r="A48" s="9"/>
    </row>
    <row r="49" s="3" customFormat="1" ht="12.75">
      <c r="A49" s="9"/>
    </row>
    <row r="50" s="3" customFormat="1" ht="12.75">
      <c r="A50" s="9"/>
    </row>
    <row r="51" s="3" customFormat="1" ht="12.75">
      <c r="A51" s="9"/>
    </row>
    <row r="52" s="3" customFormat="1" ht="12.75">
      <c r="A52" s="9"/>
    </row>
    <row r="53" s="3" customFormat="1" ht="12.75">
      <c r="A53" s="9"/>
    </row>
    <row r="54" s="3" customFormat="1" ht="12.75">
      <c r="A54" s="9"/>
    </row>
    <row r="55" s="3" customFormat="1" ht="12.75">
      <c r="A55" s="9"/>
    </row>
    <row r="56" s="3" customFormat="1" ht="12.75">
      <c r="A56" s="9"/>
    </row>
    <row r="57" s="3" customFormat="1" ht="12.75">
      <c r="A57" s="9"/>
    </row>
    <row r="58" s="3" customFormat="1" ht="12.75">
      <c r="A58" s="9"/>
    </row>
    <row r="59" s="3" customFormat="1" ht="12.75">
      <c r="A59" s="9"/>
    </row>
    <row r="60" s="3" customFormat="1" ht="12.75">
      <c r="A60" s="9"/>
    </row>
    <row r="61" s="3" customFormat="1" ht="12.75">
      <c r="A61" s="9"/>
    </row>
    <row r="62" s="3" customFormat="1" ht="12.75">
      <c r="A62" s="9"/>
    </row>
    <row r="63" s="3" customFormat="1" ht="12.75">
      <c r="A63" s="9"/>
    </row>
    <row r="64" s="3" customFormat="1" ht="12.75">
      <c r="A64" s="9"/>
    </row>
    <row r="65" s="3" customFormat="1" ht="12.75">
      <c r="A65" s="9"/>
    </row>
    <row r="66" s="3" customFormat="1" ht="12.75">
      <c r="A66" s="9"/>
    </row>
    <row r="67" s="3" customFormat="1" ht="12.75">
      <c r="A67" s="9"/>
    </row>
    <row r="68" s="3" customFormat="1" ht="12.75">
      <c r="A68" s="9"/>
    </row>
    <row r="69" s="3" customFormat="1" ht="12.75">
      <c r="A69" s="9"/>
    </row>
    <row r="70" s="3" customFormat="1" ht="12.75">
      <c r="A70" s="9"/>
    </row>
    <row r="71" s="3" customFormat="1" ht="12.75">
      <c r="A71" s="9"/>
    </row>
    <row r="72" s="3" customFormat="1" ht="12.75">
      <c r="A72" s="9"/>
    </row>
    <row r="73" s="3" customFormat="1" ht="12.75">
      <c r="A73" s="9"/>
    </row>
    <row r="74" s="3" customFormat="1" ht="12.75">
      <c r="A74" s="9"/>
    </row>
    <row r="75" s="3" customFormat="1" ht="12.75">
      <c r="A75" s="9"/>
    </row>
    <row r="76" s="3" customFormat="1" ht="12.75">
      <c r="A76" s="9"/>
    </row>
    <row r="77" s="3" customFormat="1" ht="12.75">
      <c r="A77" s="9"/>
    </row>
    <row r="78" s="3" customFormat="1" ht="12.75">
      <c r="A78" s="9"/>
    </row>
    <row r="79" s="3" customFormat="1" ht="12.75">
      <c r="A79" s="9"/>
    </row>
    <row r="80" s="3" customFormat="1" ht="12.75">
      <c r="A80" s="9"/>
    </row>
    <row r="81" s="3" customFormat="1" ht="12.75">
      <c r="A81" s="9"/>
    </row>
    <row r="82" s="3" customFormat="1" ht="12.75">
      <c r="A82" s="9"/>
    </row>
    <row r="83" s="3" customFormat="1" ht="12.75">
      <c r="A83" s="9"/>
    </row>
    <row r="84" s="3" customFormat="1" ht="12.75">
      <c r="A84" s="9"/>
    </row>
    <row r="85" s="3" customFormat="1" ht="12.75">
      <c r="A85" s="9"/>
    </row>
    <row r="86" s="3" customFormat="1" ht="12.75">
      <c r="A86" s="9"/>
    </row>
    <row r="87" s="3" customFormat="1" ht="12.75">
      <c r="A87" s="9"/>
    </row>
    <row r="88" s="3" customFormat="1" ht="12.75">
      <c r="A88" s="9"/>
    </row>
    <row r="89" s="3" customFormat="1" ht="12.75">
      <c r="A89" s="9"/>
    </row>
    <row r="90" s="3" customFormat="1" ht="12.75">
      <c r="A90" s="9"/>
    </row>
    <row r="91" s="3" customFormat="1" ht="12.75">
      <c r="A91" s="9"/>
    </row>
    <row r="92" s="3" customFormat="1" ht="12.75">
      <c r="A92" s="9"/>
    </row>
    <row r="93" s="3" customFormat="1" ht="12.75">
      <c r="A93" s="9"/>
    </row>
    <row r="94" s="3" customFormat="1" ht="12.75">
      <c r="A94" s="9"/>
    </row>
    <row r="95" s="3" customFormat="1" ht="12.75">
      <c r="A95" s="9"/>
    </row>
    <row r="96" s="3" customFormat="1" ht="12.75">
      <c r="A96" s="9"/>
    </row>
    <row r="97" s="3" customFormat="1" ht="12.75">
      <c r="A97" s="9"/>
    </row>
    <row r="98" s="3" customFormat="1" ht="12.75">
      <c r="A98" s="9"/>
    </row>
    <row r="99" s="3" customFormat="1" ht="12.75">
      <c r="A99" s="9"/>
    </row>
    <row r="100" s="3" customFormat="1" ht="12.75">
      <c r="A100" s="9"/>
    </row>
    <row r="101" s="3" customFormat="1" ht="12.75">
      <c r="A101" s="9"/>
    </row>
    <row r="102" s="3" customFormat="1" ht="12.75">
      <c r="A102" s="9"/>
    </row>
    <row r="103" s="3" customFormat="1" ht="12.75">
      <c r="A103" s="9"/>
    </row>
    <row r="104" s="3" customFormat="1" ht="12.75">
      <c r="A104" s="9"/>
    </row>
    <row r="105" s="3" customFormat="1" ht="12.75">
      <c r="A105" s="9"/>
    </row>
    <row r="106" s="3" customFormat="1" ht="12.75">
      <c r="A106" s="9"/>
    </row>
    <row r="107" s="3" customFormat="1" ht="12.75">
      <c r="A107" s="9"/>
    </row>
    <row r="108" s="3" customFormat="1" ht="12.75">
      <c r="A108" s="9"/>
    </row>
    <row r="109" s="3" customFormat="1" ht="12.75">
      <c r="A109" s="9"/>
    </row>
    <row r="110" s="3" customFormat="1" ht="12.75">
      <c r="A110" s="9"/>
    </row>
    <row r="111" s="3" customFormat="1" ht="12.75">
      <c r="A111" s="9"/>
    </row>
    <row r="112" s="3" customFormat="1" ht="12.75">
      <c r="A112" s="9"/>
    </row>
    <row r="113" s="3" customFormat="1" ht="12.75">
      <c r="A113" s="9"/>
    </row>
    <row r="114" s="3" customFormat="1" ht="12.75">
      <c r="A114" s="9"/>
    </row>
    <row r="115" s="3" customFormat="1" ht="12.75">
      <c r="A115" s="9"/>
    </row>
    <row r="116" s="3" customFormat="1" ht="12.75">
      <c r="A116" s="9"/>
    </row>
    <row r="117" s="3" customFormat="1" ht="12.75">
      <c r="A117" s="9"/>
    </row>
    <row r="118" s="3" customFormat="1" ht="12.75">
      <c r="A118" s="9"/>
    </row>
    <row r="119" s="3" customFormat="1" ht="12.75">
      <c r="A119" s="9"/>
    </row>
    <row r="120" s="3" customFormat="1" ht="12.75">
      <c r="A120" s="9"/>
    </row>
    <row r="121" s="3" customFormat="1" ht="12.75">
      <c r="A121" s="9"/>
    </row>
    <row r="122" s="3" customFormat="1" ht="12.75">
      <c r="A122" s="9"/>
    </row>
    <row r="123" s="3" customFormat="1" ht="12.75">
      <c r="A123" s="9"/>
    </row>
    <row r="124" s="3" customFormat="1" ht="12.75">
      <c r="A124" s="9"/>
    </row>
    <row r="125" s="3" customFormat="1" ht="12.75">
      <c r="A125" s="9"/>
    </row>
    <row r="126" s="3" customFormat="1" ht="12.75">
      <c r="A126" s="9"/>
    </row>
    <row r="127" s="3" customFormat="1" ht="12.75">
      <c r="A127" s="9"/>
    </row>
    <row r="128" s="3" customFormat="1" ht="12.75">
      <c r="A128" s="9"/>
    </row>
    <row r="129" s="3" customFormat="1" ht="12.75">
      <c r="A129" s="9"/>
    </row>
    <row r="130" s="3" customFormat="1" ht="12.75">
      <c r="A130" s="9"/>
    </row>
    <row r="131" s="3" customFormat="1" ht="12.75">
      <c r="A131" s="9"/>
    </row>
    <row r="132" s="3" customFormat="1" ht="12.75">
      <c r="A132" s="9"/>
    </row>
    <row r="133" s="3" customFormat="1" ht="12.75">
      <c r="A133" s="9"/>
    </row>
    <row r="134" s="3" customFormat="1" ht="12.75">
      <c r="A134" s="9"/>
    </row>
    <row r="135" s="3" customFormat="1" ht="12.75">
      <c r="A135" s="9"/>
    </row>
    <row r="136" s="3" customFormat="1" ht="12.75">
      <c r="A136" s="9"/>
    </row>
    <row r="137" s="3" customFormat="1" ht="12.75">
      <c r="A137" s="9"/>
    </row>
    <row r="138" s="3" customFormat="1" ht="12.75">
      <c r="A138" s="9"/>
    </row>
    <row r="139" s="3" customFormat="1" ht="12.75">
      <c r="A139" s="9"/>
    </row>
    <row r="140" s="3" customFormat="1" ht="12.75">
      <c r="A140" s="9"/>
    </row>
    <row r="141" s="3" customFormat="1" ht="12.75">
      <c r="A141" s="9"/>
    </row>
    <row r="142" s="3" customFormat="1" ht="12.75">
      <c r="A142" s="9"/>
    </row>
    <row r="143" s="3" customFormat="1" ht="12.75">
      <c r="A143" s="9"/>
    </row>
    <row r="144" s="3" customFormat="1" ht="12.75">
      <c r="A144" s="9"/>
    </row>
    <row r="145" s="3" customFormat="1" ht="12.75">
      <c r="A145" s="9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F4" sqref="F4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22" t="s">
        <v>15</v>
      </c>
      <c r="B1" s="122"/>
      <c r="C1" s="122"/>
      <c r="D1" s="122"/>
    </row>
    <row r="2" spans="1:4" ht="12.75">
      <c r="A2" s="4"/>
      <c r="B2" s="43" t="s">
        <v>2</v>
      </c>
      <c r="C2" s="43" t="s">
        <v>3</v>
      </c>
      <c r="D2" s="5" t="s">
        <v>4</v>
      </c>
    </row>
    <row r="3" spans="1:4" ht="24.75" customHeight="1">
      <c r="A3" s="6">
        <v>1</v>
      </c>
      <c r="B3" s="51" t="s">
        <v>10</v>
      </c>
      <c r="C3" s="55">
        <v>299.5</v>
      </c>
      <c r="D3" s="50"/>
    </row>
    <row r="4" spans="1:9" ht="24.75" customHeight="1">
      <c r="A4" s="6">
        <v>2</v>
      </c>
      <c r="B4" s="51" t="s">
        <v>5</v>
      </c>
      <c r="C4" s="55">
        <v>277.68</v>
      </c>
      <c r="D4" s="50">
        <f aca="true" t="shared" si="0" ref="D4:D19">C4-C$3</f>
        <v>-21.819999999999993</v>
      </c>
      <c r="H4" s="7"/>
      <c r="I4" s="8"/>
    </row>
    <row r="5" spans="1:4" ht="24.75" customHeight="1">
      <c r="A5" s="6">
        <v>3</v>
      </c>
      <c r="B5" s="52" t="s">
        <v>6</v>
      </c>
      <c r="C5" s="55">
        <v>258.02</v>
      </c>
      <c r="D5" s="50">
        <f t="shared" si="0"/>
        <v>-41.48000000000002</v>
      </c>
    </row>
    <row r="6" spans="1:4" ht="24.75" customHeight="1">
      <c r="A6" s="6">
        <v>4</v>
      </c>
      <c r="B6" s="53" t="s">
        <v>7</v>
      </c>
      <c r="C6" s="56">
        <v>241.43</v>
      </c>
      <c r="D6" s="37">
        <f t="shared" si="0"/>
        <v>-58.06999999999999</v>
      </c>
    </row>
    <row r="7" spans="1:4" ht="24.75" customHeight="1">
      <c r="A7" s="6">
        <v>5</v>
      </c>
      <c r="B7" s="54" t="s">
        <v>64</v>
      </c>
      <c r="C7" s="56">
        <v>228.77</v>
      </c>
      <c r="D7" s="44">
        <f t="shared" si="0"/>
        <v>-70.72999999999999</v>
      </c>
    </row>
    <row r="8" spans="1:4" ht="24.75" customHeight="1">
      <c r="A8" s="6">
        <v>6</v>
      </c>
      <c r="B8" s="53" t="s">
        <v>151</v>
      </c>
      <c r="C8" s="56">
        <v>228.77</v>
      </c>
      <c r="D8" s="44">
        <f t="shared" si="0"/>
        <v>-70.72999999999999</v>
      </c>
    </row>
    <row r="9" spans="1:7" ht="24.75" customHeight="1">
      <c r="A9" s="6">
        <v>7</v>
      </c>
      <c r="B9" s="53" t="s">
        <v>11</v>
      </c>
      <c r="C9" s="56">
        <v>221.35</v>
      </c>
      <c r="D9" s="44">
        <f t="shared" si="0"/>
        <v>-78.15</v>
      </c>
      <c r="G9" s="10"/>
    </row>
    <row r="10" spans="1:4" ht="24.75" customHeight="1">
      <c r="A10" s="6">
        <v>8</v>
      </c>
      <c r="B10" s="53" t="s">
        <v>138</v>
      </c>
      <c r="C10" s="56">
        <v>217.42</v>
      </c>
      <c r="D10" s="44">
        <f t="shared" si="0"/>
        <v>-82.08000000000001</v>
      </c>
    </row>
    <row r="11" spans="1:4" ht="24.75" customHeight="1">
      <c r="A11" s="6">
        <v>9</v>
      </c>
      <c r="B11" s="53" t="s">
        <v>159</v>
      </c>
      <c r="C11" s="56">
        <v>212.61</v>
      </c>
      <c r="D11" s="44">
        <f t="shared" si="0"/>
        <v>-86.88999999999999</v>
      </c>
    </row>
    <row r="12" spans="1:4" ht="24.75" customHeight="1">
      <c r="A12" s="6">
        <v>10</v>
      </c>
      <c r="B12" s="53" t="s">
        <v>135</v>
      </c>
      <c r="C12" s="56">
        <v>208.25</v>
      </c>
      <c r="D12" s="44">
        <f t="shared" si="0"/>
        <v>-91.25</v>
      </c>
    </row>
    <row r="13" spans="1:4" ht="24.75" customHeight="1">
      <c r="A13" s="6">
        <v>11</v>
      </c>
      <c r="B13" s="53" t="s">
        <v>121</v>
      </c>
      <c r="C13" s="56">
        <v>206.94</v>
      </c>
      <c r="D13" s="37">
        <f t="shared" si="0"/>
        <v>-92.56</v>
      </c>
    </row>
    <row r="14" spans="1:4" ht="24.75" customHeight="1">
      <c r="A14" s="6">
        <v>12</v>
      </c>
      <c r="B14" s="53" t="s">
        <v>126</v>
      </c>
      <c r="C14" s="56">
        <v>206.06</v>
      </c>
      <c r="D14" s="37">
        <f t="shared" si="0"/>
        <v>-93.44</v>
      </c>
    </row>
    <row r="15" spans="1:4" ht="24.75" customHeight="1">
      <c r="A15" s="6">
        <v>13</v>
      </c>
      <c r="B15" s="53" t="s">
        <v>8</v>
      </c>
      <c r="C15" s="56">
        <v>203.88</v>
      </c>
      <c r="D15" s="37">
        <f t="shared" si="0"/>
        <v>-95.62</v>
      </c>
    </row>
    <row r="16" spans="1:4" ht="24" customHeight="1">
      <c r="A16" s="6">
        <v>14</v>
      </c>
      <c r="B16" s="53" t="s">
        <v>160</v>
      </c>
      <c r="C16" s="56">
        <v>190.34</v>
      </c>
      <c r="D16" s="44">
        <f t="shared" si="0"/>
        <v>-109.16</v>
      </c>
    </row>
    <row r="17" spans="1:4" ht="24.75" customHeight="1" thickBot="1">
      <c r="A17" s="11">
        <v>15</v>
      </c>
      <c r="B17" s="53" t="s">
        <v>145</v>
      </c>
      <c r="C17" s="56">
        <v>185.1</v>
      </c>
      <c r="D17" s="37">
        <f t="shared" si="0"/>
        <v>-114.4</v>
      </c>
    </row>
    <row r="18" spans="1:4" ht="27.75" customHeight="1" thickBot="1">
      <c r="A18" s="11">
        <v>16</v>
      </c>
      <c r="B18" s="54" t="s">
        <v>9</v>
      </c>
      <c r="C18" s="56">
        <v>165.75</v>
      </c>
      <c r="D18" s="37">
        <f t="shared" si="0"/>
        <v>-133.75</v>
      </c>
    </row>
    <row r="19" spans="1:4" ht="26.25" customHeight="1" thickBot="1">
      <c r="A19" s="11">
        <v>17</v>
      </c>
      <c r="B19" s="53" t="s">
        <v>161</v>
      </c>
      <c r="C19" s="56">
        <v>112.04</v>
      </c>
      <c r="D19" s="37">
        <f t="shared" si="0"/>
        <v>-187.45999999999998</v>
      </c>
    </row>
    <row r="20" spans="1:3" ht="12.75">
      <c r="A20" s="9"/>
      <c r="B20" s="3"/>
      <c r="C20" s="3"/>
    </row>
    <row r="21" spans="1:3" ht="12.75">
      <c r="A21" s="9"/>
      <c r="B21" s="3"/>
      <c r="C21" s="3"/>
    </row>
    <row r="22" spans="1:3" ht="12.75">
      <c r="A22" s="9"/>
      <c r="B22" s="3"/>
      <c r="C22" s="3"/>
    </row>
    <row r="23" spans="1:3" ht="12.75">
      <c r="A23" s="9"/>
      <c r="B23" s="3"/>
      <c r="C23" s="3"/>
    </row>
    <row r="24" spans="1:3" ht="12.75">
      <c r="A24" s="9"/>
      <c r="B24" s="3"/>
      <c r="C24" s="3"/>
    </row>
    <row r="25" spans="1:3" ht="12.75">
      <c r="A25" s="9"/>
      <c r="B25" s="3"/>
      <c r="C25" s="3"/>
    </row>
    <row r="26" spans="1:3" ht="12.75">
      <c r="A26" s="9"/>
      <c r="B26" s="3"/>
      <c r="C26" s="3"/>
    </row>
    <row r="27" spans="1:3" ht="12.75">
      <c r="A27" s="9"/>
      <c r="B27" s="3"/>
      <c r="C27" s="3"/>
    </row>
    <row r="28" spans="1:3" ht="12.75">
      <c r="A28" s="9"/>
      <c r="B28" s="3"/>
      <c r="C28" s="3"/>
    </row>
    <row r="29" spans="1:3" ht="12.75">
      <c r="A29" s="9"/>
      <c r="B29" s="3"/>
      <c r="C29" s="3"/>
    </row>
    <row r="30" spans="1:3" ht="12.75">
      <c r="A30" s="9"/>
      <c r="B30" s="3"/>
      <c r="C30" s="3"/>
    </row>
    <row r="31" spans="1:3" ht="12.75">
      <c r="A31" s="9"/>
      <c r="B31" s="3"/>
      <c r="C31" s="3"/>
    </row>
    <row r="32" spans="1:3" ht="12.75">
      <c r="A32" s="9"/>
      <c r="B32" s="3"/>
      <c r="C32" s="3"/>
    </row>
    <row r="33" s="3" customFormat="1" ht="12.75">
      <c r="A33" s="9"/>
    </row>
    <row r="34" s="3" customFormat="1" ht="12.75">
      <c r="A34" s="9"/>
    </row>
    <row r="35" s="3" customFormat="1" ht="12.75">
      <c r="A35" s="9"/>
    </row>
    <row r="36" s="3" customFormat="1" ht="12.75">
      <c r="A36" s="9"/>
    </row>
    <row r="37" s="3" customFormat="1" ht="12.75">
      <c r="A37" s="9"/>
    </row>
    <row r="38" s="3" customFormat="1" ht="12.75">
      <c r="A38" s="9"/>
    </row>
    <row r="39" s="3" customFormat="1" ht="12.75">
      <c r="A39" s="9"/>
    </row>
    <row r="40" s="3" customFormat="1" ht="12.75">
      <c r="A40" s="9"/>
    </row>
    <row r="41" s="3" customFormat="1" ht="12.75">
      <c r="A41" s="9"/>
    </row>
    <row r="42" s="3" customFormat="1" ht="12.75">
      <c r="A42" s="9"/>
    </row>
    <row r="43" s="3" customFormat="1" ht="12.75">
      <c r="A43" s="9"/>
    </row>
    <row r="44" s="3" customFormat="1" ht="12.75">
      <c r="A44" s="9"/>
    </row>
    <row r="45" s="3" customFormat="1" ht="12.75">
      <c r="A45" s="9"/>
    </row>
    <row r="46" s="3" customFormat="1" ht="12.75">
      <c r="A46" s="9"/>
    </row>
    <row r="47" s="3" customFormat="1" ht="12.75">
      <c r="A47" s="9"/>
    </row>
    <row r="48" s="3" customFormat="1" ht="12.75">
      <c r="A48" s="9"/>
    </row>
    <row r="49" s="3" customFormat="1" ht="12.75">
      <c r="A49" s="9"/>
    </row>
    <row r="50" s="3" customFormat="1" ht="12.75">
      <c r="A50" s="9"/>
    </row>
    <row r="51" s="3" customFormat="1" ht="12.75">
      <c r="A51" s="9"/>
    </row>
    <row r="52" s="3" customFormat="1" ht="12.75">
      <c r="A52" s="9"/>
    </row>
    <row r="53" s="3" customFormat="1" ht="12.75">
      <c r="A53" s="9"/>
    </row>
    <row r="54" s="3" customFormat="1" ht="12.75">
      <c r="A54" s="9"/>
    </row>
    <row r="55" s="3" customFormat="1" ht="12.75">
      <c r="A55" s="9"/>
    </row>
    <row r="56" s="3" customFormat="1" ht="12.75">
      <c r="A56" s="9"/>
    </row>
    <row r="57" s="3" customFormat="1" ht="12.75">
      <c r="A57" s="9"/>
    </row>
    <row r="58" s="3" customFormat="1" ht="12.75">
      <c r="A58" s="9"/>
    </row>
    <row r="59" s="3" customFormat="1" ht="12.75">
      <c r="A59" s="9"/>
    </row>
    <row r="60" s="3" customFormat="1" ht="12.75">
      <c r="A60" s="9"/>
    </row>
    <row r="61" s="3" customFormat="1" ht="12.75">
      <c r="A61" s="9"/>
    </row>
    <row r="62" s="3" customFormat="1" ht="12.75">
      <c r="A62" s="9"/>
    </row>
    <row r="63" s="3" customFormat="1" ht="12.75">
      <c r="A63" s="9"/>
    </row>
    <row r="64" s="3" customFormat="1" ht="12.75">
      <c r="A64" s="9"/>
    </row>
    <row r="65" s="3" customFormat="1" ht="12.75">
      <c r="A65" s="9"/>
    </row>
    <row r="66" s="3" customFormat="1" ht="12.75">
      <c r="A66" s="9"/>
    </row>
    <row r="67" s="3" customFormat="1" ht="12.75">
      <c r="A67" s="9"/>
    </row>
    <row r="68" s="3" customFormat="1" ht="12.75">
      <c r="A68" s="9"/>
    </row>
    <row r="69" s="3" customFormat="1" ht="12.75">
      <c r="A69" s="9"/>
    </row>
    <row r="70" s="3" customFormat="1" ht="12.75">
      <c r="A70" s="9"/>
    </row>
    <row r="71" s="3" customFormat="1" ht="12.75">
      <c r="A71" s="9"/>
    </row>
    <row r="72" s="3" customFormat="1" ht="12.75">
      <c r="A72" s="9"/>
    </row>
    <row r="73" s="3" customFormat="1" ht="12.75">
      <c r="A73" s="9"/>
    </row>
    <row r="74" s="3" customFormat="1" ht="12.75">
      <c r="A74" s="9"/>
    </row>
    <row r="75" s="3" customFormat="1" ht="12.75">
      <c r="A75" s="9"/>
    </row>
    <row r="76" s="3" customFormat="1" ht="12.75">
      <c r="A76" s="9"/>
    </row>
    <row r="77" s="3" customFormat="1" ht="12.75">
      <c r="A77" s="9"/>
    </row>
    <row r="78" s="3" customFormat="1" ht="12.75">
      <c r="A78" s="9"/>
    </row>
    <row r="79" s="3" customFormat="1" ht="12.75">
      <c r="A79" s="9"/>
    </row>
    <row r="80" s="3" customFormat="1" ht="12.75">
      <c r="A80" s="9"/>
    </row>
    <row r="81" s="3" customFormat="1" ht="12.75">
      <c r="A81" s="9"/>
    </row>
    <row r="82" s="3" customFormat="1" ht="12.75">
      <c r="A82" s="9"/>
    </row>
    <row r="83" s="3" customFormat="1" ht="12.75">
      <c r="A83" s="9"/>
    </row>
    <row r="84" s="3" customFormat="1" ht="12.75">
      <c r="A84" s="9"/>
    </row>
    <row r="85" s="3" customFormat="1" ht="12.75">
      <c r="A85" s="9"/>
    </row>
    <row r="86" s="3" customFormat="1" ht="12.75">
      <c r="A86" s="9"/>
    </row>
    <row r="87" s="3" customFormat="1" ht="12.75">
      <c r="A87" s="9"/>
    </row>
    <row r="88" s="3" customFormat="1" ht="12.75">
      <c r="A88" s="9"/>
    </row>
    <row r="89" s="3" customFormat="1" ht="12.75">
      <c r="A89" s="9"/>
    </row>
    <row r="90" s="3" customFormat="1" ht="12.75">
      <c r="A90" s="9"/>
    </row>
    <row r="91" s="3" customFormat="1" ht="12.75">
      <c r="A91" s="9"/>
    </row>
    <row r="92" s="3" customFormat="1" ht="12.75">
      <c r="A92" s="9"/>
    </row>
    <row r="93" s="3" customFormat="1" ht="12.75">
      <c r="A93" s="9"/>
    </row>
    <row r="94" s="3" customFormat="1" ht="12.75">
      <c r="A94" s="9"/>
    </row>
    <row r="95" s="3" customFormat="1" ht="12.75">
      <c r="A95" s="9"/>
    </row>
    <row r="96" s="3" customFormat="1" ht="12.75">
      <c r="A96" s="9"/>
    </row>
    <row r="97" s="3" customFormat="1" ht="12.75">
      <c r="A97" s="9"/>
    </row>
    <row r="98" s="3" customFormat="1" ht="12.75">
      <c r="A98" s="9"/>
    </row>
    <row r="99" s="3" customFormat="1" ht="12.75">
      <c r="A99" s="9"/>
    </row>
    <row r="100" s="3" customFormat="1" ht="12.75">
      <c r="A100" s="9"/>
    </row>
    <row r="101" s="3" customFormat="1" ht="12.75">
      <c r="A101" s="9"/>
    </row>
    <row r="102" s="3" customFormat="1" ht="12.75">
      <c r="A102" s="9"/>
    </row>
    <row r="103" s="3" customFormat="1" ht="12.75">
      <c r="A103" s="9"/>
    </row>
    <row r="104" s="3" customFormat="1" ht="12.75">
      <c r="A104" s="9"/>
    </row>
    <row r="105" s="3" customFormat="1" ht="12.75">
      <c r="A105" s="9"/>
    </row>
    <row r="106" s="3" customFormat="1" ht="12.75">
      <c r="A106" s="9"/>
    </row>
    <row r="107" s="3" customFormat="1" ht="12.75">
      <c r="A107" s="9"/>
    </row>
    <row r="108" s="3" customFormat="1" ht="12.75">
      <c r="A108" s="9"/>
    </row>
    <row r="109" s="3" customFormat="1" ht="12.75">
      <c r="A109" s="9"/>
    </row>
    <row r="110" s="3" customFormat="1" ht="12.75">
      <c r="A110" s="9"/>
    </row>
    <row r="111" s="3" customFormat="1" ht="12.75">
      <c r="A111" s="9"/>
    </row>
    <row r="112" s="3" customFormat="1" ht="12.75">
      <c r="A112" s="9"/>
    </row>
    <row r="113" s="3" customFormat="1" ht="12.75">
      <c r="A113" s="9"/>
    </row>
    <row r="114" s="3" customFormat="1" ht="12.75">
      <c r="A114" s="9"/>
    </row>
    <row r="115" s="3" customFormat="1" ht="12.75">
      <c r="A115" s="9"/>
    </row>
    <row r="116" s="3" customFormat="1" ht="12.75">
      <c r="A116" s="9"/>
    </row>
    <row r="117" s="3" customFormat="1" ht="12.75">
      <c r="A117" s="9"/>
    </row>
    <row r="118" s="3" customFormat="1" ht="12.75">
      <c r="A118" s="9"/>
    </row>
    <row r="119" s="3" customFormat="1" ht="12.75">
      <c r="A119" s="9"/>
    </row>
    <row r="120" s="3" customFormat="1" ht="12.75">
      <c r="A120" s="9"/>
    </row>
    <row r="121" s="3" customFormat="1" ht="12.75">
      <c r="A121" s="9"/>
    </row>
    <row r="122" s="3" customFormat="1" ht="12.75">
      <c r="A122" s="9"/>
    </row>
    <row r="123" s="3" customFormat="1" ht="12.75">
      <c r="A123" s="9"/>
    </row>
    <row r="124" s="3" customFormat="1" ht="12.75">
      <c r="A124" s="9"/>
    </row>
    <row r="125" s="3" customFormat="1" ht="12.75">
      <c r="A125" s="9"/>
    </row>
    <row r="126" s="3" customFormat="1" ht="12.75">
      <c r="A126" s="9"/>
    </row>
    <row r="127" s="3" customFormat="1" ht="12.75">
      <c r="A127" s="9"/>
    </row>
    <row r="128" s="3" customFormat="1" ht="12.75">
      <c r="A128" s="9"/>
    </row>
    <row r="129" s="3" customFormat="1" ht="12.75">
      <c r="A129" s="9"/>
    </row>
    <row r="130" s="3" customFormat="1" ht="12.75">
      <c r="A130" s="9"/>
    </row>
    <row r="131" s="3" customFormat="1" ht="12.75">
      <c r="A131" s="9"/>
    </row>
    <row r="132" s="3" customFormat="1" ht="12.75">
      <c r="A132" s="9"/>
    </row>
    <row r="133" s="3" customFormat="1" ht="12.75">
      <c r="A133" s="9"/>
    </row>
    <row r="134" s="3" customFormat="1" ht="12.75">
      <c r="A134" s="9"/>
    </row>
    <row r="135" s="3" customFormat="1" ht="12.75">
      <c r="A135" s="9"/>
    </row>
    <row r="136" s="3" customFormat="1" ht="12.75">
      <c r="A136" s="9"/>
    </row>
    <row r="137" s="3" customFormat="1" ht="12.75">
      <c r="A137" s="9"/>
    </row>
    <row r="138" s="3" customFormat="1" ht="12.75">
      <c r="A138" s="9"/>
    </row>
    <row r="139" s="3" customFormat="1" ht="12.75">
      <c r="A139" s="9"/>
    </row>
    <row r="140" s="3" customFormat="1" ht="12.75">
      <c r="A140" s="9"/>
    </row>
    <row r="141" s="3" customFormat="1" ht="12.75">
      <c r="A141" s="9"/>
    </row>
    <row r="142" s="3" customFormat="1" ht="12.75">
      <c r="A142" s="9"/>
    </row>
    <row r="143" s="3" customFormat="1" ht="12.75">
      <c r="A143" s="9"/>
    </row>
    <row r="144" s="3" customFormat="1" ht="12.75">
      <c r="A144" s="9"/>
    </row>
    <row r="145" s="3" customFormat="1" ht="12.75">
      <c r="A145" s="9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7">
      <selection activeCell="F14" sqref="F14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22" t="s">
        <v>16</v>
      </c>
      <c r="B1" s="122"/>
      <c r="C1" s="122"/>
      <c r="D1" s="122"/>
    </row>
    <row r="2" spans="1:4" ht="12.75">
      <c r="A2" s="4"/>
      <c r="B2" s="43" t="s">
        <v>2</v>
      </c>
      <c r="C2" s="43" t="s">
        <v>3</v>
      </c>
      <c r="D2" s="5" t="s">
        <v>4</v>
      </c>
    </row>
    <row r="3" spans="1:4" ht="24.75" customHeight="1">
      <c r="A3" s="6">
        <v>1</v>
      </c>
      <c r="B3" s="51" t="s">
        <v>159</v>
      </c>
      <c r="C3" s="55">
        <v>325.05</v>
      </c>
      <c r="D3" s="50"/>
    </row>
    <row r="4" spans="1:9" ht="24.75" customHeight="1">
      <c r="A4" s="6">
        <v>2</v>
      </c>
      <c r="B4" s="51" t="s">
        <v>6</v>
      </c>
      <c r="C4" s="55">
        <v>320.87</v>
      </c>
      <c r="D4" s="50">
        <f aca="true" t="shared" si="0" ref="D4:D19">C4-C$3</f>
        <v>-4.180000000000007</v>
      </c>
      <c r="H4" s="7"/>
      <c r="I4" s="8"/>
    </row>
    <row r="5" spans="1:4" ht="24.75" customHeight="1">
      <c r="A5" s="6">
        <v>3</v>
      </c>
      <c r="B5" s="52" t="s">
        <v>8</v>
      </c>
      <c r="C5" s="55">
        <v>307.79</v>
      </c>
      <c r="D5" s="50">
        <f t="shared" si="0"/>
        <v>-17.25999999999999</v>
      </c>
    </row>
    <row r="6" spans="1:4" ht="24.75" customHeight="1">
      <c r="A6" s="6">
        <v>4</v>
      </c>
      <c r="B6" s="53" t="s">
        <v>126</v>
      </c>
      <c r="C6" s="56">
        <v>307.72</v>
      </c>
      <c r="D6" s="37">
        <f t="shared" si="0"/>
        <v>-17.329999999999984</v>
      </c>
    </row>
    <row r="7" spans="1:4" ht="24.75" customHeight="1">
      <c r="A7" s="6">
        <v>5</v>
      </c>
      <c r="B7" s="54" t="s">
        <v>5</v>
      </c>
      <c r="C7" s="56">
        <v>288.37</v>
      </c>
      <c r="D7" s="44">
        <f t="shared" si="0"/>
        <v>-36.68000000000001</v>
      </c>
    </row>
    <row r="8" spans="1:4" ht="24.75" customHeight="1">
      <c r="A8" s="6">
        <v>6</v>
      </c>
      <c r="B8" s="53" t="s">
        <v>7</v>
      </c>
      <c r="C8" s="56">
        <v>288.25</v>
      </c>
      <c r="D8" s="44">
        <f t="shared" si="0"/>
        <v>-36.80000000000001</v>
      </c>
    </row>
    <row r="9" spans="1:7" ht="24.75" customHeight="1">
      <c r="A9" s="6">
        <v>7</v>
      </c>
      <c r="B9" s="53" t="s">
        <v>160</v>
      </c>
      <c r="C9" s="56">
        <v>285.19</v>
      </c>
      <c r="D9" s="44">
        <f t="shared" si="0"/>
        <v>-39.860000000000014</v>
      </c>
      <c r="G9" s="10"/>
    </row>
    <row r="10" spans="1:4" ht="24.75" customHeight="1">
      <c r="A10" s="6">
        <v>8</v>
      </c>
      <c r="B10" s="53" t="s">
        <v>135</v>
      </c>
      <c r="C10" s="56">
        <v>275.93</v>
      </c>
      <c r="D10" s="44">
        <f t="shared" si="0"/>
        <v>-49.120000000000005</v>
      </c>
    </row>
    <row r="11" spans="1:4" ht="24.75" customHeight="1">
      <c r="A11" s="6">
        <v>9</v>
      </c>
      <c r="B11" s="53" t="s">
        <v>64</v>
      </c>
      <c r="C11" s="56">
        <v>275.53</v>
      </c>
      <c r="D11" s="44">
        <f t="shared" si="0"/>
        <v>-49.52000000000004</v>
      </c>
    </row>
    <row r="12" spans="1:4" ht="24.75" customHeight="1">
      <c r="A12" s="6">
        <v>10</v>
      </c>
      <c r="B12" s="53" t="s">
        <v>145</v>
      </c>
      <c r="C12" s="56">
        <v>269.77</v>
      </c>
      <c r="D12" s="44">
        <f t="shared" si="0"/>
        <v>-55.28000000000003</v>
      </c>
    </row>
    <row r="13" spans="1:4" ht="24.75" customHeight="1">
      <c r="A13" s="6">
        <v>11</v>
      </c>
      <c r="B13" s="53" t="s">
        <v>9</v>
      </c>
      <c r="C13" s="56">
        <v>203.14</v>
      </c>
      <c r="D13" s="37">
        <f t="shared" si="0"/>
        <v>-121.91000000000003</v>
      </c>
    </row>
    <row r="14" spans="1:4" ht="24.75" customHeight="1">
      <c r="A14" s="6">
        <v>12</v>
      </c>
      <c r="B14" s="53" t="s">
        <v>151</v>
      </c>
      <c r="C14" s="56">
        <v>195.23</v>
      </c>
      <c r="D14" s="37">
        <f t="shared" si="0"/>
        <v>-129.82000000000002</v>
      </c>
    </row>
    <row r="15" spans="1:4" ht="24.75" customHeight="1">
      <c r="A15" s="6">
        <v>13</v>
      </c>
      <c r="B15" s="53" t="s">
        <v>161</v>
      </c>
      <c r="C15" s="56">
        <v>168.4</v>
      </c>
      <c r="D15" s="37">
        <f t="shared" si="0"/>
        <v>-156.65</v>
      </c>
    </row>
    <row r="16" spans="1:4" ht="24" customHeight="1">
      <c r="A16" s="6">
        <v>14</v>
      </c>
      <c r="B16" s="53" t="s">
        <v>10</v>
      </c>
      <c r="C16" s="56">
        <v>94.12</v>
      </c>
      <c r="D16" s="44">
        <f t="shared" si="0"/>
        <v>-230.93</v>
      </c>
    </row>
    <row r="17" spans="1:4" ht="24.75" customHeight="1" thickBot="1">
      <c r="A17" s="11">
        <v>15</v>
      </c>
      <c r="B17" s="53" t="s">
        <v>11</v>
      </c>
      <c r="C17" s="56">
        <v>89.7</v>
      </c>
      <c r="D17" s="37">
        <f t="shared" si="0"/>
        <v>-235.35000000000002</v>
      </c>
    </row>
    <row r="18" spans="1:4" ht="27.75" customHeight="1" thickBot="1">
      <c r="A18" s="11">
        <v>16</v>
      </c>
      <c r="B18" s="54" t="s">
        <v>138</v>
      </c>
      <c r="C18" s="56">
        <v>83.91</v>
      </c>
      <c r="D18" s="37">
        <f t="shared" si="0"/>
        <v>-241.14000000000001</v>
      </c>
    </row>
    <row r="19" spans="1:4" ht="26.25" customHeight="1" thickBot="1">
      <c r="A19" s="11">
        <v>17</v>
      </c>
      <c r="B19" s="53" t="s">
        <v>121</v>
      </c>
      <c r="C19" s="56">
        <v>0</v>
      </c>
      <c r="D19" s="37">
        <f t="shared" si="0"/>
        <v>-325.05</v>
      </c>
    </row>
    <row r="20" spans="1:3" ht="12.75">
      <c r="A20" s="9"/>
      <c r="B20" s="3"/>
      <c r="C20" s="3"/>
    </row>
    <row r="21" spans="1:3" ht="12.75">
      <c r="A21" s="9"/>
      <c r="B21" s="3"/>
      <c r="C21" s="3"/>
    </row>
    <row r="22" spans="1:3" ht="12.75">
      <c r="A22" s="9"/>
      <c r="B22" s="3"/>
      <c r="C22" s="3"/>
    </row>
    <row r="23" spans="1:3" ht="12.75">
      <c r="A23" s="9"/>
      <c r="B23" s="3"/>
      <c r="C23" s="3"/>
    </row>
    <row r="24" spans="1:3" ht="12.75">
      <c r="A24" s="9"/>
      <c r="B24" s="3"/>
      <c r="C24" s="3"/>
    </row>
    <row r="25" spans="1:3" ht="12.75">
      <c r="A25" s="9"/>
      <c r="B25" s="3"/>
      <c r="C25" s="3"/>
    </row>
    <row r="26" spans="1:3" ht="12.75">
      <c r="A26" s="9"/>
      <c r="B26" s="3"/>
      <c r="C26" s="3"/>
    </row>
    <row r="27" spans="1:3" ht="12.75">
      <c r="A27" s="9"/>
      <c r="B27" s="3"/>
      <c r="C27" s="3"/>
    </row>
    <row r="28" spans="1:3" ht="12.75">
      <c r="A28" s="9"/>
      <c r="B28" s="3"/>
      <c r="C28" s="3"/>
    </row>
    <row r="29" spans="1:3" ht="12.75">
      <c r="A29" s="9"/>
      <c r="B29" s="3"/>
      <c r="C29" s="3"/>
    </row>
    <row r="30" spans="1:3" ht="12.75">
      <c r="A30" s="9"/>
      <c r="B30" s="3"/>
      <c r="C30" s="3"/>
    </row>
    <row r="31" spans="1:3" ht="12.75">
      <c r="A31" s="9"/>
      <c r="B31" s="3"/>
      <c r="C31" s="3"/>
    </row>
    <row r="32" spans="1:3" ht="12.75">
      <c r="A32" s="9"/>
      <c r="B32" s="3"/>
      <c r="C32" s="3"/>
    </row>
    <row r="33" s="3" customFormat="1" ht="12.75">
      <c r="A33" s="9"/>
    </row>
    <row r="34" s="3" customFormat="1" ht="12.75">
      <c r="A34" s="9"/>
    </row>
    <row r="35" s="3" customFormat="1" ht="12.75">
      <c r="A35" s="9"/>
    </row>
    <row r="36" s="3" customFormat="1" ht="12.75">
      <c r="A36" s="9"/>
    </row>
    <row r="37" s="3" customFormat="1" ht="12.75">
      <c r="A37" s="9"/>
    </row>
    <row r="38" s="3" customFormat="1" ht="12.75">
      <c r="A38" s="9"/>
    </row>
    <row r="39" s="3" customFormat="1" ht="12.75">
      <c r="A39" s="9"/>
    </row>
    <row r="40" s="3" customFormat="1" ht="12.75">
      <c r="A40" s="9"/>
    </row>
    <row r="41" s="3" customFormat="1" ht="12.75">
      <c r="A41" s="9"/>
    </row>
    <row r="42" s="3" customFormat="1" ht="12.75">
      <c r="A42" s="9"/>
    </row>
    <row r="43" s="3" customFormat="1" ht="12.75">
      <c r="A43" s="9"/>
    </row>
    <row r="44" s="3" customFormat="1" ht="12.75">
      <c r="A44" s="9"/>
    </row>
    <row r="45" s="3" customFormat="1" ht="12.75">
      <c r="A45" s="9"/>
    </row>
    <row r="46" s="3" customFormat="1" ht="12.75">
      <c r="A46" s="9"/>
    </row>
    <row r="47" s="3" customFormat="1" ht="12.75">
      <c r="A47" s="9"/>
    </row>
    <row r="48" s="3" customFormat="1" ht="12.75">
      <c r="A48" s="9"/>
    </row>
    <row r="49" s="3" customFormat="1" ht="12.75">
      <c r="A49" s="9"/>
    </row>
    <row r="50" s="3" customFormat="1" ht="12.75">
      <c r="A50" s="9"/>
    </row>
    <row r="51" s="3" customFormat="1" ht="12.75">
      <c r="A51" s="9"/>
    </row>
    <row r="52" s="3" customFormat="1" ht="12.75">
      <c r="A52" s="9"/>
    </row>
    <row r="53" s="3" customFormat="1" ht="12.75">
      <c r="A53" s="9"/>
    </row>
    <row r="54" s="3" customFormat="1" ht="12.75">
      <c r="A54" s="9"/>
    </row>
    <row r="55" s="3" customFormat="1" ht="12.75">
      <c r="A55" s="9"/>
    </row>
    <row r="56" s="3" customFormat="1" ht="12.75">
      <c r="A56" s="9"/>
    </row>
    <row r="57" s="3" customFormat="1" ht="12.75">
      <c r="A57" s="9"/>
    </row>
    <row r="58" s="3" customFormat="1" ht="12.75">
      <c r="A58" s="9"/>
    </row>
    <row r="59" s="3" customFormat="1" ht="12.75">
      <c r="A59" s="9"/>
    </row>
    <row r="60" s="3" customFormat="1" ht="12.75">
      <c r="A60" s="9"/>
    </row>
    <row r="61" s="3" customFormat="1" ht="12.75">
      <c r="A61" s="9"/>
    </row>
    <row r="62" s="3" customFormat="1" ht="12.75">
      <c r="A62" s="9"/>
    </row>
    <row r="63" s="3" customFormat="1" ht="12.75">
      <c r="A63" s="9"/>
    </row>
    <row r="64" s="3" customFormat="1" ht="12.75">
      <c r="A64" s="9"/>
    </row>
    <row r="65" s="3" customFormat="1" ht="12.75">
      <c r="A65" s="9"/>
    </row>
    <row r="66" s="3" customFormat="1" ht="12.75">
      <c r="A66" s="9"/>
    </row>
    <row r="67" s="3" customFormat="1" ht="12.75">
      <c r="A67" s="9"/>
    </row>
    <row r="68" s="3" customFormat="1" ht="12.75">
      <c r="A68" s="9"/>
    </row>
    <row r="69" s="3" customFormat="1" ht="12.75">
      <c r="A69" s="9"/>
    </row>
    <row r="70" s="3" customFormat="1" ht="12.75">
      <c r="A70" s="9"/>
    </row>
    <row r="71" s="3" customFormat="1" ht="12.75">
      <c r="A71" s="9"/>
    </row>
    <row r="72" s="3" customFormat="1" ht="12.75">
      <c r="A72" s="9"/>
    </row>
    <row r="73" s="3" customFormat="1" ht="12.75">
      <c r="A73" s="9"/>
    </row>
    <row r="74" s="3" customFormat="1" ht="12.75">
      <c r="A74" s="9"/>
    </row>
    <row r="75" s="3" customFormat="1" ht="12.75">
      <c r="A75" s="9"/>
    </row>
    <row r="76" s="3" customFormat="1" ht="12.75">
      <c r="A76" s="9"/>
    </row>
    <row r="77" s="3" customFormat="1" ht="12.75">
      <c r="A77" s="9"/>
    </row>
    <row r="78" s="3" customFormat="1" ht="12.75">
      <c r="A78" s="9"/>
    </row>
    <row r="79" s="3" customFormat="1" ht="12.75">
      <c r="A79" s="9"/>
    </row>
    <row r="80" s="3" customFormat="1" ht="12.75">
      <c r="A80" s="9"/>
    </row>
    <row r="81" s="3" customFormat="1" ht="12.75">
      <c r="A81" s="9"/>
    </row>
    <row r="82" s="3" customFormat="1" ht="12.75">
      <c r="A82" s="9"/>
    </row>
    <row r="83" s="3" customFormat="1" ht="12.75">
      <c r="A83" s="9"/>
    </row>
    <row r="84" s="3" customFormat="1" ht="12.75">
      <c r="A84" s="9"/>
    </row>
    <row r="85" s="3" customFormat="1" ht="12.75">
      <c r="A85" s="9"/>
    </row>
    <row r="86" s="3" customFormat="1" ht="12.75">
      <c r="A86" s="9"/>
    </row>
    <row r="87" s="3" customFormat="1" ht="12.75">
      <c r="A87" s="9"/>
    </row>
    <row r="88" s="3" customFormat="1" ht="12.75">
      <c r="A88" s="9"/>
    </row>
    <row r="89" s="3" customFormat="1" ht="12.75">
      <c r="A89" s="9"/>
    </row>
    <row r="90" s="3" customFormat="1" ht="12.75">
      <c r="A90" s="9"/>
    </row>
    <row r="91" s="3" customFormat="1" ht="12.75">
      <c r="A91" s="9"/>
    </row>
    <row r="92" s="3" customFormat="1" ht="12.75">
      <c r="A92" s="9"/>
    </row>
    <row r="93" s="3" customFormat="1" ht="12.75">
      <c r="A93" s="9"/>
    </row>
    <row r="94" s="3" customFormat="1" ht="12.75">
      <c r="A94" s="9"/>
    </row>
    <row r="95" s="3" customFormat="1" ht="12.75">
      <c r="A95" s="9"/>
    </row>
    <row r="96" s="3" customFormat="1" ht="12.75">
      <c r="A96" s="9"/>
    </row>
    <row r="97" s="3" customFormat="1" ht="12.75">
      <c r="A97" s="9"/>
    </row>
    <row r="98" s="3" customFormat="1" ht="12.75">
      <c r="A98" s="9"/>
    </row>
    <row r="99" s="3" customFormat="1" ht="12.75">
      <c r="A99" s="9"/>
    </row>
    <row r="100" s="3" customFormat="1" ht="12.75">
      <c r="A100" s="9"/>
    </row>
    <row r="101" s="3" customFormat="1" ht="12.75">
      <c r="A101" s="9"/>
    </row>
    <row r="102" s="3" customFormat="1" ht="12.75">
      <c r="A102" s="9"/>
    </row>
    <row r="103" s="3" customFormat="1" ht="12.75">
      <c r="A103" s="9"/>
    </row>
    <row r="104" s="3" customFormat="1" ht="12.75">
      <c r="A104" s="9"/>
    </row>
    <row r="105" s="3" customFormat="1" ht="12.75">
      <c r="A105" s="9"/>
    </row>
    <row r="106" s="3" customFormat="1" ht="12.75">
      <c r="A106" s="9"/>
    </row>
    <row r="107" s="3" customFormat="1" ht="12.75">
      <c r="A107" s="9"/>
    </row>
    <row r="108" s="3" customFormat="1" ht="12.75">
      <c r="A108" s="9"/>
    </row>
    <row r="109" s="3" customFormat="1" ht="12.75">
      <c r="A109" s="9"/>
    </row>
    <row r="110" s="3" customFormat="1" ht="12.75">
      <c r="A110" s="9"/>
    </row>
    <row r="111" s="3" customFormat="1" ht="12.75">
      <c r="A111" s="9"/>
    </row>
    <row r="112" s="3" customFormat="1" ht="12.75">
      <c r="A112" s="9"/>
    </row>
    <row r="113" s="3" customFormat="1" ht="12.75">
      <c r="A113" s="9"/>
    </row>
    <row r="114" s="3" customFormat="1" ht="12.75">
      <c r="A114" s="9"/>
    </row>
    <row r="115" s="3" customFormat="1" ht="12.75">
      <c r="A115" s="9"/>
    </row>
    <row r="116" s="3" customFormat="1" ht="12.75">
      <c r="A116" s="9"/>
    </row>
    <row r="117" s="3" customFormat="1" ht="12.75">
      <c r="A117" s="9"/>
    </row>
    <row r="118" s="3" customFormat="1" ht="12.75">
      <c r="A118" s="9"/>
    </row>
    <row r="119" s="3" customFormat="1" ht="12.75">
      <c r="A119" s="9"/>
    </row>
    <row r="120" s="3" customFormat="1" ht="12.75">
      <c r="A120" s="9"/>
    </row>
    <row r="121" s="3" customFormat="1" ht="12.75">
      <c r="A121" s="9"/>
    </row>
    <row r="122" s="3" customFormat="1" ht="12.75">
      <c r="A122" s="9"/>
    </row>
    <row r="123" s="3" customFormat="1" ht="12.75">
      <c r="A123" s="9"/>
    </row>
    <row r="124" s="3" customFormat="1" ht="12.75">
      <c r="A124" s="9"/>
    </row>
    <row r="125" s="3" customFormat="1" ht="12.75">
      <c r="A125" s="9"/>
    </row>
    <row r="126" s="3" customFormat="1" ht="12.75">
      <c r="A126" s="9"/>
    </row>
    <row r="127" s="3" customFormat="1" ht="12.75">
      <c r="A127" s="9"/>
    </row>
    <row r="128" s="3" customFormat="1" ht="12.75">
      <c r="A128" s="9"/>
    </row>
    <row r="129" s="3" customFormat="1" ht="12.75">
      <c r="A129" s="9"/>
    </row>
    <row r="130" s="3" customFormat="1" ht="12.75">
      <c r="A130" s="9"/>
    </row>
    <row r="131" s="3" customFormat="1" ht="12.75">
      <c r="A131" s="9"/>
    </row>
    <row r="132" s="3" customFormat="1" ht="12.75">
      <c r="A132" s="9"/>
    </row>
    <row r="133" s="3" customFormat="1" ht="12.75">
      <c r="A133" s="9"/>
    </row>
    <row r="134" s="3" customFormat="1" ht="12.75">
      <c r="A134" s="9"/>
    </row>
    <row r="135" s="3" customFormat="1" ht="12.75">
      <c r="A135" s="9"/>
    </row>
    <row r="136" s="3" customFormat="1" ht="12.75">
      <c r="A136" s="9"/>
    </row>
    <row r="137" s="3" customFormat="1" ht="12.75">
      <c r="A137" s="9"/>
    </row>
    <row r="138" s="3" customFormat="1" ht="12.75">
      <c r="A138" s="9"/>
    </row>
    <row r="139" s="3" customFormat="1" ht="12.75">
      <c r="A139" s="9"/>
    </row>
    <row r="140" s="3" customFormat="1" ht="12.75">
      <c r="A140" s="9"/>
    </row>
    <row r="141" s="3" customFormat="1" ht="12.75">
      <c r="A141" s="9"/>
    </row>
    <row r="142" s="3" customFormat="1" ht="12.75">
      <c r="A142" s="9"/>
    </row>
    <row r="143" s="3" customFormat="1" ht="12.75">
      <c r="A143" s="9"/>
    </row>
    <row r="144" s="3" customFormat="1" ht="12.75">
      <c r="A144" s="9"/>
    </row>
    <row r="145" s="3" customFormat="1" ht="12.75">
      <c r="A145" s="9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F18" sqref="F18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23" t="s">
        <v>17</v>
      </c>
      <c r="B1" s="123"/>
      <c r="C1" s="123"/>
      <c r="D1" s="123"/>
    </row>
    <row r="2" spans="1:4" ht="12.75">
      <c r="A2" s="70"/>
      <c r="B2" s="71" t="s">
        <v>2</v>
      </c>
      <c r="C2" s="71" t="s">
        <v>3</v>
      </c>
      <c r="D2" s="72" t="s">
        <v>4</v>
      </c>
    </row>
    <row r="3" spans="1:4" ht="24.75" customHeight="1">
      <c r="A3" s="73">
        <v>1</v>
      </c>
      <c r="B3" s="86" t="s">
        <v>6</v>
      </c>
      <c r="C3" s="55">
        <f>'FC Vlachovice'!I10</f>
        <v>264.92</v>
      </c>
      <c r="D3" s="50"/>
    </row>
    <row r="4" spans="1:9" ht="24.75" customHeight="1">
      <c r="A4" s="73">
        <v>2</v>
      </c>
      <c r="B4" s="87" t="s">
        <v>64</v>
      </c>
      <c r="C4" s="55">
        <f>'Náhradní termín'!I10</f>
        <v>261.8</v>
      </c>
      <c r="D4" s="50">
        <f aca="true" t="shared" si="0" ref="D4:D19">C4-C$3</f>
        <v>-3.1200000000000045</v>
      </c>
      <c r="H4" s="7"/>
      <c r="I4" s="8"/>
    </row>
    <row r="5" spans="1:4" ht="24.75" customHeight="1" thickBot="1">
      <c r="A5" s="73">
        <v>3</v>
      </c>
      <c r="B5" s="88" t="s">
        <v>159</v>
      </c>
      <c r="C5" s="66">
        <f>'K3 SPORT HVĚZDY'!I10</f>
        <v>256.58000000000004</v>
      </c>
      <c r="D5" s="67">
        <f t="shared" si="0"/>
        <v>-8.339999999999975</v>
      </c>
    </row>
    <row r="6" spans="1:4" ht="24.75" customHeight="1">
      <c r="A6" s="73">
        <v>4</v>
      </c>
      <c r="B6" s="89" t="s">
        <v>5</v>
      </c>
      <c r="C6" s="68">
        <f>'ŠNEČEK TEAM'!I10</f>
        <v>255.96999999999997</v>
      </c>
      <c r="D6" s="69">
        <f t="shared" si="0"/>
        <v>-8.950000000000045</v>
      </c>
    </row>
    <row r="7" spans="1:4" ht="24.75" customHeight="1">
      <c r="A7" s="73">
        <v>5</v>
      </c>
      <c r="B7" s="90" t="s">
        <v>8</v>
      </c>
      <c r="C7" s="56">
        <f>'ŠVANDA TEAM'!I10</f>
        <v>254.76000000000002</v>
      </c>
      <c r="D7" s="44">
        <f t="shared" si="0"/>
        <v>-10.159999999999997</v>
      </c>
    </row>
    <row r="8" spans="1:4" ht="24.75" customHeight="1">
      <c r="A8" s="73">
        <v>6</v>
      </c>
      <c r="B8" s="91" t="s">
        <v>160</v>
      </c>
      <c r="C8" s="56">
        <f>'K3 SPORT ZBYTKY'!I10</f>
        <v>251.07999999999998</v>
      </c>
      <c r="D8" s="44">
        <f t="shared" si="0"/>
        <v>-13.840000000000032</v>
      </c>
    </row>
    <row r="9" spans="1:7" ht="24.75" customHeight="1">
      <c r="A9" s="73">
        <v>7</v>
      </c>
      <c r="B9" s="92" t="s">
        <v>151</v>
      </c>
      <c r="C9" s="56">
        <f>'OKLAHOMA TEAM'!I10</f>
        <v>249.89</v>
      </c>
      <c r="D9" s="37">
        <f t="shared" si="0"/>
        <v>-15.03000000000003</v>
      </c>
      <c r="G9" s="10"/>
    </row>
    <row r="10" spans="1:4" ht="24.75" customHeight="1">
      <c r="A10" s="73">
        <v>8</v>
      </c>
      <c r="B10" s="92" t="s">
        <v>126</v>
      </c>
      <c r="C10" s="56">
        <f>PŘÍBUZNÍ!I10</f>
        <v>235.99</v>
      </c>
      <c r="D10" s="44">
        <f t="shared" si="0"/>
        <v>-28.930000000000007</v>
      </c>
    </row>
    <row r="11" spans="1:4" ht="24.75" customHeight="1">
      <c r="A11" s="73">
        <v>9</v>
      </c>
      <c r="B11" s="93" t="s">
        <v>7</v>
      </c>
      <c r="C11" s="56">
        <f>'PROPÁNAJÁNA TEAM'!I10</f>
        <v>248.28000000000003</v>
      </c>
      <c r="D11" s="44">
        <f t="shared" si="0"/>
        <v>-16.639999999999986</v>
      </c>
    </row>
    <row r="12" spans="1:4" ht="24.75" customHeight="1">
      <c r="A12" s="73">
        <v>10</v>
      </c>
      <c r="B12" s="92" t="s">
        <v>11</v>
      </c>
      <c r="C12" s="56">
        <f>'CHEE CHOO TEAM'!I10</f>
        <v>226.22000000000003</v>
      </c>
      <c r="D12" s="37">
        <f t="shared" si="0"/>
        <v>-38.69999999999999</v>
      </c>
    </row>
    <row r="13" spans="1:4" ht="24.75" customHeight="1">
      <c r="A13" s="73">
        <v>11</v>
      </c>
      <c r="B13" s="92" t="s">
        <v>135</v>
      </c>
      <c r="C13" s="56">
        <f>'VELTLÍNSKÉ ZELENÉ'!I10</f>
        <v>215.80999999999997</v>
      </c>
      <c r="D13" s="44">
        <f t="shared" si="0"/>
        <v>-49.11000000000004</v>
      </c>
    </row>
    <row r="14" spans="1:4" ht="24.75" customHeight="1">
      <c r="A14" s="73">
        <v>12</v>
      </c>
      <c r="B14" s="92" t="s">
        <v>161</v>
      </c>
      <c r="C14" s="56">
        <f>'K3 SPORT VÝBĚR'!I10</f>
        <v>187.85000000000002</v>
      </c>
      <c r="D14" s="37">
        <f t="shared" si="0"/>
        <v>-77.07</v>
      </c>
    </row>
    <row r="15" spans="1:4" ht="24.75" customHeight="1">
      <c r="A15" s="73">
        <v>13</v>
      </c>
      <c r="B15" s="90" t="s">
        <v>145</v>
      </c>
      <c r="C15" s="56">
        <f>'PARDÁL TEAM'!I10</f>
        <v>176.63</v>
      </c>
      <c r="D15" s="44">
        <f t="shared" si="0"/>
        <v>-88.29000000000002</v>
      </c>
    </row>
    <row r="16" spans="1:4" ht="24" customHeight="1">
      <c r="A16" s="73">
        <v>14</v>
      </c>
      <c r="B16" s="93" t="s">
        <v>9</v>
      </c>
      <c r="C16" s="56">
        <f>'JATKY Nové Město'!I10</f>
        <v>168.03</v>
      </c>
      <c r="D16" s="37">
        <f t="shared" si="0"/>
        <v>-96.89000000000001</v>
      </c>
    </row>
    <row r="17" spans="1:4" ht="24.75" customHeight="1" thickBot="1">
      <c r="A17" s="74">
        <v>15</v>
      </c>
      <c r="B17" s="92" t="s">
        <v>138</v>
      </c>
      <c r="C17" s="56">
        <f>'HT KRAPET'!I10</f>
        <v>165.01</v>
      </c>
      <c r="D17" s="44">
        <f t="shared" si="0"/>
        <v>-99.91000000000003</v>
      </c>
    </row>
    <row r="18" spans="1:4" ht="27.75" customHeight="1" thickBot="1">
      <c r="A18" s="74">
        <v>16</v>
      </c>
      <c r="B18" s="92" t="s">
        <v>10</v>
      </c>
      <c r="C18" s="56">
        <f>'BOURÁCI Velká Losenice'!I10</f>
        <v>82.61</v>
      </c>
      <c r="D18" s="37">
        <f t="shared" si="0"/>
        <v>-182.31</v>
      </c>
    </row>
    <row r="19" spans="1:4" ht="26.25" customHeight="1">
      <c r="A19" s="75">
        <v>17</v>
      </c>
      <c r="B19" s="92" t="s">
        <v>121</v>
      </c>
      <c r="C19" s="56">
        <f>'JEN TAK TAK'!I10</f>
        <v>0</v>
      </c>
      <c r="D19" s="37">
        <f t="shared" si="0"/>
        <v>-264.92</v>
      </c>
    </row>
    <row r="20" spans="1:3" ht="12.75">
      <c r="A20" s="9"/>
      <c r="B20" s="3"/>
      <c r="C20" s="3"/>
    </row>
    <row r="21" spans="1:3" ht="12.75">
      <c r="A21" s="9"/>
      <c r="B21" s="3"/>
      <c r="C21" s="3"/>
    </row>
    <row r="22" spans="1:3" ht="12.75">
      <c r="A22" s="9"/>
      <c r="B22" s="3"/>
      <c r="C22" s="3"/>
    </row>
    <row r="23" spans="1:3" ht="12.75">
      <c r="A23" s="9"/>
      <c r="B23" s="3"/>
      <c r="C23" s="3"/>
    </row>
    <row r="24" spans="1:3" ht="12.75">
      <c r="A24" s="9"/>
      <c r="B24" s="3"/>
      <c r="C24" s="3"/>
    </row>
    <row r="25" spans="1:3" ht="12.75">
      <c r="A25" s="9"/>
      <c r="B25" s="3"/>
      <c r="C25" s="3"/>
    </row>
    <row r="26" spans="1:3" ht="12.75">
      <c r="A26" s="9"/>
      <c r="B26" s="3"/>
      <c r="C26" s="3"/>
    </row>
    <row r="27" spans="1:3" ht="12.75">
      <c r="A27" s="9"/>
      <c r="B27" s="3"/>
      <c r="C27" s="3"/>
    </row>
    <row r="28" spans="1:3" ht="12.75">
      <c r="A28" s="9"/>
      <c r="B28" s="3"/>
      <c r="C28" s="3"/>
    </row>
    <row r="29" spans="1:3" ht="12.75">
      <c r="A29" s="9"/>
      <c r="B29" s="3"/>
      <c r="C29" s="3"/>
    </row>
    <row r="30" spans="1:3" ht="12.75">
      <c r="A30" s="9"/>
      <c r="B30" s="3"/>
      <c r="C30" s="3"/>
    </row>
    <row r="31" spans="1:3" ht="12.75">
      <c r="A31" s="9"/>
      <c r="B31" s="3"/>
      <c r="C31" s="3"/>
    </row>
    <row r="32" spans="1:3" ht="12.75">
      <c r="A32" s="9"/>
      <c r="B32" s="3"/>
      <c r="C32" s="3"/>
    </row>
    <row r="33" s="3" customFormat="1" ht="12.75">
      <c r="A33" s="9"/>
    </row>
    <row r="34" s="3" customFormat="1" ht="12.75">
      <c r="A34" s="9"/>
    </row>
    <row r="35" s="3" customFormat="1" ht="12.75">
      <c r="A35" s="9"/>
    </row>
    <row r="36" s="3" customFormat="1" ht="12.75">
      <c r="A36" s="9"/>
    </row>
    <row r="37" s="3" customFormat="1" ht="12.75">
      <c r="A37" s="9"/>
    </row>
    <row r="38" s="3" customFormat="1" ht="12.75">
      <c r="A38" s="9"/>
    </row>
    <row r="39" s="3" customFormat="1" ht="12.75">
      <c r="A39" s="9"/>
    </row>
    <row r="40" s="3" customFormat="1" ht="12.75">
      <c r="A40" s="9"/>
    </row>
    <row r="41" s="3" customFormat="1" ht="12.75">
      <c r="A41" s="9"/>
    </row>
    <row r="42" s="3" customFormat="1" ht="12.75">
      <c r="A42" s="9"/>
    </row>
    <row r="43" s="3" customFormat="1" ht="12.75">
      <c r="A43" s="9"/>
    </row>
    <row r="44" s="3" customFormat="1" ht="12.75">
      <c r="A44" s="9"/>
    </row>
    <row r="45" s="3" customFormat="1" ht="12.75">
      <c r="A45" s="9"/>
    </row>
    <row r="46" s="3" customFormat="1" ht="12.75">
      <c r="A46" s="9"/>
    </row>
    <row r="47" s="3" customFormat="1" ht="12.75">
      <c r="A47" s="9"/>
    </row>
    <row r="48" s="3" customFormat="1" ht="12.75">
      <c r="A48" s="9"/>
    </row>
    <row r="49" s="3" customFormat="1" ht="12.75">
      <c r="A49" s="9"/>
    </row>
    <row r="50" s="3" customFormat="1" ht="12.75">
      <c r="A50" s="9"/>
    </row>
    <row r="51" s="3" customFormat="1" ht="12.75">
      <c r="A51" s="9"/>
    </row>
    <row r="52" s="3" customFormat="1" ht="12.75">
      <c r="A52" s="9"/>
    </row>
    <row r="53" s="3" customFormat="1" ht="12.75">
      <c r="A53" s="9"/>
    </row>
    <row r="54" s="3" customFormat="1" ht="12.75">
      <c r="A54" s="9"/>
    </row>
    <row r="55" s="3" customFormat="1" ht="12.75">
      <c r="A55" s="9"/>
    </row>
    <row r="56" s="3" customFormat="1" ht="12.75">
      <c r="A56" s="9"/>
    </row>
    <row r="57" s="3" customFormat="1" ht="12.75">
      <c r="A57" s="9"/>
    </row>
    <row r="58" s="3" customFormat="1" ht="12.75">
      <c r="A58" s="9"/>
    </row>
    <row r="59" s="3" customFormat="1" ht="12.75">
      <c r="A59" s="9"/>
    </row>
    <row r="60" s="3" customFormat="1" ht="12.75">
      <c r="A60" s="9"/>
    </row>
    <row r="61" s="3" customFormat="1" ht="12.75">
      <c r="A61" s="9"/>
    </row>
    <row r="62" s="3" customFormat="1" ht="12.75">
      <c r="A62" s="9"/>
    </row>
    <row r="63" s="3" customFormat="1" ht="12.75">
      <c r="A63" s="9"/>
    </row>
    <row r="64" s="3" customFormat="1" ht="12.75">
      <c r="A64" s="9"/>
    </row>
    <row r="65" s="3" customFormat="1" ht="12.75">
      <c r="A65" s="9"/>
    </row>
    <row r="66" s="3" customFormat="1" ht="12.75">
      <c r="A66" s="9"/>
    </row>
    <row r="67" s="3" customFormat="1" ht="12.75">
      <c r="A67" s="9"/>
    </row>
    <row r="68" s="3" customFormat="1" ht="12.75">
      <c r="A68" s="9"/>
    </row>
    <row r="69" s="3" customFormat="1" ht="12.75">
      <c r="A69" s="9"/>
    </row>
    <row r="70" s="3" customFormat="1" ht="12.75">
      <c r="A70" s="9"/>
    </row>
    <row r="71" s="3" customFormat="1" ht="12.75">
      <c r="A71" s="9"/>
    </row>
    <row r="72" s="3" customFormat="1" ht="12.75">
      <c r="A72" s="9"/>
    </row>
    <row r="73" s="3" customFormat="1" ht="12.75">
      <c r="A73" s="9"/>
    </row>
    <row r="74" s="3" customFormat="1" ht="12.75">
      <c r="A74" s="9"/>
    </row>
    <row r="75" s="3" customFormat="1" ht="12.75">
      <c r="A75" s="9"/>
    </row>
    <row r="76" s="3" customFormat="1" ht="12.75">
      <c r="A76" s="9"/>
    </row>
    <row r="77" s="3" customFormat="1" ht="12.75">
      <c r="A77" s="9"/>
    </row>
    <row r="78" s="3" customFormat="1" ht="12.75">
      <c r="A78" s="9"/>
    </row>
    <row r="79" s="3" customFormat="1" ht="12.75">
      <c r="A79" s="9"/>
    </row>
    <row r="80" s="3" customFormat="1" ht="12.75">
      <c r="A80" s="9"/>
    </row>
    <row r="81" s="3" customFormat="1" ht="12.75">
      <c r="A81" s="9"/>
    </row>
    <row r="82" s="3" customFormat="1" ht="12.75">
      <c r="A82" s="9"/>
    </row>
    <row r="83" s="3" customFormat="1" ht="12.75">
      <c r="A83" s="9"/>
    </row>
    <row r="84" s="3" customFormat="1" ht="12.75">
      <c r="A84" s="9"/>
    </row>
    <row r="85" s="3" customFormat="1" ht="12.75">
      <c r="A85" s="9"/>
    </row>
    <row r="86" s="3" customFormat="1" ht="12.75">
      <c r="A86" s="9"/>
    </row>
    <row r="87" s="3" customFormat="1" ht="12.75">
      <c r="A87" s="9"/>
    </row>
    <row r="88" s="3" customFormat="1" ht="12.75">
      <c r="A88" s="9"/>
    </row>
    <row r="89" s="3" customFormat="1" ht="12.75">
      <c r="A89" s="9"/>
    </row>
    <row r="90" s="3" customFormat="1" ht="12.75">
      <c r="A90" s="9"/>
    </row>
    <row r="91" s="3" customFormat="1" ht="12.75">
      <c r="A91" s="9"/>
    </row>
    <row r="92" s="3" customFormat="1" ht="12.75">
      <c r="A92" s="9"/>
    </row>
    <row r="93" s="3" customFormat="1" ht="12.75">
      <c r="A93" s="9"/>
    </row>
    <row r="94" s="3" customFormat="1" ht="12.75">
      <c r="A94" s="9"/>
    </row>
    <row r="95" s="3" customFormat="1" ht="12.75">
      <c r="A95" s="9"/>
    </row>
    <row r="96" s="3" customFormat="1" ht="12.75">
      <c r="A96" s="9"/>
    </row>
    <row r="97" s="3" customFormat="1" ht="12.75">
      <c r="A97" s="9"/>
    </row>
    <row r="98" s="3" customFormat="1" ht="12.75">
      <c r="A98" s="9"/>
    </row>
    <row r="99" s="3" customFormat="1" ht="12.75">
      <c r="A99" s="9"/>
    </row>
    <row r="100" s="3" customFormat="1" ht="12.75">
      <c r="A100" s="9"/>
    </row>
    <row r="101" s="3" customFormat="1" ht="12.75">
      <c r="A101" s="9"/>
    </row>
    <row r="102" s="3" customFormat="1" ht="12.75">
      <c r="A102" s="9"/>
    </row>
    <row r="103" s="3" customFormat="1" ht="12.75">
      <c r="A103" s="9"/>
    </row>
    <row r="104" s="3" customFormat="1" ht="12.75">
      <c r="A104" s="9"/>
    </row>
    <row r="105" s="3" customFormat="1" ht="12.75">
      <c r="A105" s="9"/>
    </row>
    <row r="106" s="3" customFormat="1" ht="12.75">
      <c r="A106" s="9"/>
    </row>
    <row r="107" s="3" customFormat="1" ht="12.75">
      <c r="A107" s="9"/>
    </row>
    <row r="108" s="3" customFormat="1" ht="12.75">
      <c r="A108" s="9"/>
    </row>
    <row r="109" s="3" customFormat="1" ht="12.75">
      <c r="A109" s="9"/>
    </row>
    <row r="110" s="3" customFormat="1" ht="12.75">
      <c r="A110" s="9"/>
    </row>
    <row r="111" s="3" customFormat="1" ht="12.75">
      <c r="A111" s="9"/>
    </row>
    <row r="112" s="3" customFormat="1" ht="12.75">
      <c r="A112" s="9"/>
    </row>
    <row r="113" s="3" customFormat="1" ht="12.75">
      <c r="A113" s="9"/>
    </row>
    <row r="114" s="3" customFormat="1" ht="12.75">
      <c r="A114" s="9"/>
    </row>
    <row r="115" s="3" customFormat="1" ht="12.75">
      <c r="A115" s="9"/>
    </row>
    <row r="116" s="3" customFormat="1" ht="12.75">
      <c r="A116" s="9"/>
    </row>
    <row r="117" s="3" customFormat="1" ht="12.75">
      <c r="A117" s="9"/>
    </row>
    <row r="118" s="3" customFormat="1" ht="12.75">
      <c r="A118" s="9"/>
    </row>
    <row r="119" s="3" customFormat="1" ht="12.75">
      <c r="A119" s="9"/>
    </row>
    <row r="120" s="3" customFormat="1" ht="12.75">
      <c r="A120" s="9"/>
    </row>
    <row r="121" s="3" customFormat="1" ht="12.75">
      <c r="A121" s="9"/>
    </row>
    <row r="122" s="3" customFormat="1" ht="12.75">
      <c r="A122" s="9"/>
    </row>
    <row r="123" s="3" customFormat="1" ht="12.75">
      <c r="A123" s="9"/>
    </row>
    <row r="124" s="3" customFormat="1" ht="12.75">
      <c r="A124" s="9"/>
    </row>
    <row r="125" s="3" customFormat="1" ht="12.75">
      <c r="A125" s="9"/>
    </row>
    <row r="126" s="3" customFormat="1" ht="12.75">
      <c r="A126" s="9"/>
    </row>
    <row r="127" s="3" customFormat="1" ht="12.75">
      <c r="A127" s="9"/>
    </row>
    <row r="128" s="3" customFormat="1" ht="12.75">
      <c r="A128" s="9"/>
    </row>
    <row r="129" s="3" customFormat="1" ht="12.75">
      <c r="A129" s="9"/>
    </row>
    <row r="130" s="3" customFormat="1" ht="12.75">
      <c r="A130" s="9"/>
    </row>
    <row r="131" s="3" customFormat="1" ht="12.75">
      <c r="A131" s="9"/>
    </row>
    <row r="132" s="3" customFormat="1" ht="12.75">
      <c r="A132" s="9"/>
    </row>
    <row r="133" s="3" customFormat="1" ht="12.75">
      <c r="A133" s="9"/>
    </row>
    <row r="134" s="3" customFormat="1" ht="12.75">
      <c r="A134" s="9"/>
    </row>
    <row r="135" s="3" customFormat="1" ht="12.75">
      <c r="A135" s="9"/>
    </row>
    <row r="136" s="3" customFormat="1" ht="12.75">
      <c r="A136" s="9"/>
    </row>
    <row r="137" s="3" customFormat="1" ht="12.75">
      <c r="A137" s="9"/>
    </row>
    <row r="138" s="3" customFormat="1" ht="12.75">
      <c r="A138" s="9"/>
    </row>
    <row r="139" s="3" customFormat="1" ht="12.75">
      <c r="A139" s="9"/>
    </row>
    <row r="140" s="3" customFormat="1" ht="12.75">
      <c r="A140" s="9"/>
    </row>
    <row r="141" s="3" customFormat="1" ht="12.75">
      <c r="A141" s="9"/>
    </row>
    <row r="142" s="3" customFormat="1" ht="12.75">
      <c r="A142" s="9"/>
    </row>
    <row r="143" s="3" customFormat="1" ht="12.75">
      <c r="A143" s="9"/>
    </row>
    <row r="144" s="3" customFormat="1" ht="12.75">
      <c r="A144" s="9"/>
    </row>
    <row r="145" s="3" customFormat="1" ht="12.75">
      <c r="A145" s="9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G17" sqref="G17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22" t="s">
        <v>18</v>
      </c>
      <c r="B1" s="122"/>
      <c r="C1" s="122"/>
      <c r="D1" s="122"/>
    </row>
    <row r="2" spans="1:4" ht="13.5" thickBot="1">
      <c r="A2" s="4"/>
      <c r="B2" s="43" t="s">
        <v>2</v>
      </c>
      <c r="C2" s="43" t="s">
        <v>3</v>
      </c>
      <c r="D2" s="5" t="s">
        <v>4</v>
      </c>
    </row>
    <row r="3" spans="1:4" ht="24.75" customHeight="1">
      <c r="A3" s="6">
        <v>1</v>
      </c>
      <c r="B3" s="94" t="s">
        <v>161</v>
      </c>
      <c r="C3" s="55">
        <f>'K3 SPORT VÝBĚR'!J10</f>
        <v>282.79</v>
      </c>
      <c r="D3" s="84">
        <f aca="true" t="shared" si="0" ref="D3:D19">C3-C$3</f>
        <v>0</v>
      </c>
    </row>
    <row r="4" spans="1:9" ht="24.75" customHeight="1">
      <c r="A4" s="6">
        <v>2</v>
      </c>
      <c r="B4" s="95" t="s">
        <v>8</v>
      </c>
      <c r="C4" s="55">
        <f>'ŠVANDA TEAM'!J10</f>
        <v>279.16999999999996</v>
      </c>
      <c r="D4" s="85">
        <f t="shared" si="0"/>
        <v>-3.6200000000000614</v>
      </c>
      <c r="H4" s="7"/>
      <c r="I4" s="8"/>
    </row>
    <row r="5" spans="1:4" ht="24.75" customHeight="1">
      <c r="A5" s="83">
        <v>3</v>
      </c>
      <c r="B5" s="51" t="s">
        <v>64</v>
      </c>
      <c r="C5" s="55">
        <f>'Náhradní termín'!J10</f>
        <v>269.26</v>
      </c>
      <c r="D5" s="84">
        <f t="shared" si="0"/>
        <v>-13.53000000000003</v>
      </c>
    </row>
    <row r="6" spans="1:4" ht="24.75" customHeight="1">
      <c r="A6" s="83">
        <v>4</v>
      </c>
      <c r="B6" s="53" t="s">
        <v>159</v>
      </c>
      <c r="C6" s="81">
        <f>'K3 SPORT HVĚZDY'!J10</f>
        <v>260.74</v>
      </c>
      <c r="D6" s="82">
        <f t="shared" si="0"/>
        <v>-22.05000000000001</v>
      </c>
    </row>
    <row r="7" spans="1:4" ht="24.75" customHeight="1">
      <c r="A7" s="83">
        <v>5</v>
      </c>
      <c r="B7" s="54" t="s">
        <v>6</v>
      </c>
      <c r="C7" s="81">
        <f>'FC Vlachovice'!J10</f>
        <v>258.76</v>
      </c>
      <c r="D7" s="82">
        <f t="shared" si="0"/>
        <v>-24.03000000000003</v>
      </c>
    </row>
    <row r="8" spans="1:4" ht="24.75" customHeight="1">
      <c r="A8" s="6">
        <v>6</v>
      </c>
      <c r="B8" s="91" t="s">
        <v>160</v>
      </c>
      <c r="C8" s="56">
        <f>'K3 SPORT ZBYTKY'!J10</f>
        <v>246.68</v>
      </c>
      <c r="D8" s="44">
        <f t="shared" si="0"/>
        <v>-36.110000000000014</v>
      </c>
    </row>
    <row r="9" spans="1:7" ht="24.75" customHeight="1">
      <c r="A9" s="6">
        <v>7</v>
      </c>
      <c r="B9" s="93" t="s">
        <v>7</v>
      </c>
      <c r="C9" s="56">
        <f>'PROPÁNAJÁNA TEAM'!J10</f>
        <v>242.83999999999997</v>
      </c>
      <c r="D9" s="44">
        <f t="shared" si="0"/>
        <v>-39.950000000000045</v>
      </c>
      <c r="G9" s="10"/>
    </row>
    <row r="10" spans="1:4" ht="24.75" customHeight="1">
      <c r="A10" s="6">
        <v>8</v>
      </c>
      <c r="B10" s="92" t="s">
        <v>126</v>
      </c>
      <c r="C10" s="56">
        <f>PŘÍBUZNÍ!J10</f>
        <v>229.82</v>
      </c>
      <c r="D10" s="44">
        <f t="shared" si="0"/>
        <v>-52.97000000000003</v>
      </c>
    </row>
    <row r="11" spans="1:4" ht="24.75" customHeight="1">
      <c r="A11" s="6">
        <v>9</v>
      </c>
      <c r="B11" s="53" t="s">
        <v>5</v>
      </c>
      <c r="C11" s="56">
        <f>'ŠNEČEK TEAM'!J10</f>
        <v>226.89</v>
      </c>
      <c r="D11" s="37">
        <f t="shared" si="0"/>
        <v>-55.900000000000034</v>
      </c>
    </row>
    <row r="12" spans="1:4" ht="24.75" customHeight="1">
      <c r="A12" s="6">
        <v>10</v>
      </c>
      <c r="B12" s="90" t="s">
        <v>145</v>
      </c>
      <c r="C12" s="56">
        <f>'PARDÁL TEAM'!J10</f>
        <v>224.06</v>
      </c>
      <c r="D12" s="44">
        <f t="shared" si="0"/>
        <v>-58.73000000000002</v>
      </c>
    </row>
    <row r="13" spans="1:4" ht="24.75" customHeight="1">
      <c r="A13" s="6">
        <v>11</v>
      </c>
      <c r="B13" s="93" t="s">
        <v>9</v>
      </c>
      <c r="C13" s="56">
        <f>'JATKY Nové Město'!J10</f>
        <v>175.26</v>
      </c>
      <c r="D13" s="37">
        <f t="shared" si="0"/>
        <v>-107.53000000000003</v>
      </c>
    </row>
    <row r="14" spans="1:4" ht="24.75" customHeight="1">
      <c r="A14" s="6">
        <v>12</v>
      </c>
      <c r="B14" s="92" t="s">
        <v>138</v>
      </c>
      <c r="C14" s="56">
        <f>'HT KRAPET'!J10</f>
        <v>163.18</v>
      </c>
      <c r="D14" s="44">
        <f t="shared" si="0"/>
        <v>-119.61000000000001</v>
      </c>
    </row>
    <row r="15" spans="1:4" ht="24.75" customHeight="1">
      <c r="A15" s="6">
        <v>13</v>
      </c>
      <c r="B15" s="92" t="s">
        <v>135</v>
      </c>
      <c r="C15" s="56">
        <f>'VELTLÍNSKÉ ZELENÉ'!J10</f>
        <v>161.42000000000002</v>
      </c>
      <c r="D15" s="44">
        <f t="shared" si="0"/>
        <v>-121.37</v>
      </c>
    </row>
    <row r="16" spans="1:4" ht="24" customHeight="1">
      <c r="A16" s="6">
        <v>14</v>
      </c>
      <c r="B16" s="92" t="s">
        <v>151</v>
      </c>
      <c r="C16" s="56">
        <f>'OKLAHOMA TEAM'!J10</f>
        <v>148.84</v>
      </c>
      <c r="D16" s="37">
        <f t="shared" si="0"/>
        <v>-133.95000000000002</v>
      </c>
    </row>
    <row r="17" spans="1:4" ht="24.75" customHeight="1" thickBot="1">
      <c r="A17" s="11">
        <v>15</v>
      </c>
      <c r="B17" s="92" t="s">
        <v>11</v>
      </c>
      <c r="C17" s="56">
        <f>'CHEE CHOO TEAM'!J10</f>
        <v>69.17</v>
      </c>
      <c r="D17" s="37">
        <f t="shared" si="0"/>
        <v>-213.62</v>
      </c>
    </row>
    <row r="18" spans="1:4" ht="27.75" customHeight="1" thickBot="1">
      <c r="A18" s="11">
        <v>16</v>
      </c>
      <c r="B18" s="92" t="s">
        <v>10</v>
      </c>
      <c r="C18" s="56">
        <f>'BOURÁCI Velká Losenice'!J10</f>
        <v>0</v>
      </c>
      <c r="D18" s="37">
        <f t="shared" si="0"/>
        <v>-282.79</v>
      </c>
    </row>
    <row r="19" spans="1:4" ht="26.25" customHeight="1" thickBot="1">
      <c r="A19" s="11">
        <v>17</v>
      </c>
      <c r="B19" s="96" t="s">
        <v>121</v>
      </c>
      <c r="C19" s="56">
        <f>'JEN TAK TAK'!J10</f>
        <v>0</v>
      </c>
      <c r="D19" s="37">
        <f t="shared" si="0"/>
        <v>-282.79</v>
      </c>
    </row>
    <row r="20" spans="1:3" ht="12.75">
      <c r="A20" s="9"/>
      <c r="B20" s="3"/>
      <c r="C20" s="3"/>
    </row>
    <row r="21" spans="1:3" ht="12.75">
      <c r="A21" s="9"/>
      <c r="B21" s="3"/>
      <c r="C21" s="3"/>
    </row>
    <row r="22" spans="1:3" ht="12.75">
      <c r="A22" s="9"/>
      <c r="B22" s="3"/>
      <c r="C22" s="3"/>
    </row>
    <row r="23" spans="1:3" ht="12.75">
      <c r="A23" s="9"/>
      <c r="B23" s="3"/>
      <c r="C23" s="3"/>
    </row>
    <row r="24" spans="1:3" ht="12.75">
      <c r="A24" s="9"/>
      <c r="B24" s="3"/>
      <c r="C24" s="3"/>
    </row>
    <row r="25" spans="1:3" ht="12.75">
      <c r="A25" s="9"/>
      <c r="B25" s="3"/>
      <c r="C25" s="3"/>
    </row>
    <row r="26" spans="1:3" ht="12.75">
      <c r="A26" s="9"/>
      <c r="B26" s="3"/>
      <c r="C26" s="3"/>
    </row>
    <row r="27" spans="1:3" ht="12.75">
      <c r="A27" s="9"/>
      <c r="B27" s="3"/>
      <c r="C27" s="3"/>
    </row>
    <row r="28" spans="1:3" ht="12.75">
      <c r="A28" s="9"/>
      <c r="B28" s="3"/>
      <c r="C28" s="3"/>
    </row>
    <row r="29" spans="1:3" ht="12.75">
      <c r="A29" s="9"/>
      <c r="B29" s="3"/>
      <c r="C29" s="3"/>
    </row>
    <row r="30" spans="1:3" ht="12.75">
      <c r="A30" s="9"/>
      <c r="B30" s="3"/>
      <c r="C30" s="3"/>
    </row>
    <row r="31" spans="1:3" ht="12.75">
      <c r="A31" s="9"/>
      <c r="B31" s="3"/>
      <c r="C31" s="3"/>
    </row>
    <row r="32" spans="1:3" ht="12.75">
      <c r="A32" s="9"/>
      <c r="B32" s="3"/>
      <c r="C32" s="3"/>
    </row>
    <row r="33" s="3" customFormat="1" ht="12.75">
      <c r="A33" s="9"/>
    </row>
    <row r="34" s="3" customFormat="1" ht="12.75">
      <c r="A34" s="9"/>
    </row>
    <row r="35" s="3" customFormat="1" ht="12.75">
      <c r="A35" s="9"/>
    </row>
    <row r="36" s="3" customFormat="1" ht="12.75">
      <c r="A36" s="9"/>
    </row>
    <row r="37" s="3" customFormat="1" ht="12.75">
      <c r="A37" s="9"/>
    </row>
    <row r="38" s="3" customFormat="1" ht="12.75">
      <c r="A38" s="9"/>
    </row>
    <row r="39" s="3" customFormat="1" ht="12.75">
      <c r="A39" s="9"/>
    </row>
    <row r="40" s="3" customFormat="1" ht="12.75">
      <c r="A40" s="9"/>
    </row>
    <row r="41" s="3" customFormat="1" ht="12.75">
      <c r="A41" s="9"/>
    </row>
    <row r="42" s="3" customFormat="1" ht="12.75">
      <c r="A42" s="9"/>
    </row>
    <row r="43" s="3" customFormat="1" ht="12.75">
      <c r="A43" s="9"/>
    </row>
    <row r="44" s="3" customFormat="1" ht="12.75">
      <c r="A44" s="9"/>
    </row>
    <row r="45" s="3" customFormat="1" ht="12.75">
      <c r="A45" s="9"/>
    </row>
    <row r="46" s="3" customFormat="1" ht="12.75">
      <c r="A46" s="9"/>
    </row>
    <row r="47" s="3" customFormat="1" ht="12.75">
      <c r="A47" s="9"/>
    </row>
    <row r="48" s="3" customFormat="1" ht="12.75">
      <c r="A48" s="9"/>
    </row>
    <row r="49" s="3" customFormat="1" ht="12.75">
      <c r="A49" s="9"/>
    </row>
    <row r="50" s="3" customFormat="1" ht="12.75">
      <c r="A50" s="9"/>
    </row>
    <row r="51" s="3" customFormat="1" ht="12.75">
      <c r="A51" s="9"/>
    </row>
    <row r="52" s="3" customFormat="1" ht="12.75">
      <c r="A52" s="9"/>
    </row>
    <row r="53" s="3" customFormat="1" ht="12.75">
      <c r="A53" s="9"/>
    </row>
    <row r="54" s="3" customFormat="1" ht="12.75">
      <c r="A54" s="9"/>
    </row>
    <row r="55" s="3" customFormat="1" ht="12.75">
      <c r="A55" s="9"/>
    </row>
    <row r="56" s="3" customFormat="1" ht="12.75">
      <c r="A56" s="9"/>
    </row>
    <row r="57" s="3" customFormat="1" ht="12.75">
      <c r="A57" s="9"/>
    </row>
    <row r="58" s="3" customFormat="1" ht="12.75">
      <c r="A58" s="9"/>
    </row>
    <row r="59" s="3" customFormat="1" ht="12.75">
      <c r="A59" s="9"/>
    </row>
    <row r="60" s="3" customFormat="1" ht="12.75">
      <c r="A60" s="9"/>
    </row>
    <row r="61" s="3" customFormat="1" ht="12.75">
      <c r="A61" s="9"/>
    </row>
    <row r="62" s="3" customFormat="1" ht="12.75">
      <c r="A62" s="9"/>
    </row>
    <row r="63" s="3" customFormat="1" ht="12.75">
      <c r="A63" s="9"/>
    </row>
    <row r="64" s="3" customFormat="1" ht="12.75">
      <c r="A64" s="9"/>
    </row>
    <row r="65" s="3" customFormat="1" ht="12.75">
      <c r="A65" s="9"/>
    </row>
    <row r="66" s="3" customFormat="1" ht="12.75">
      <c r="A66" s="9"/>
    </row>
    <row r="67" s="3" customFormat="1" ht="12.75">
      <c r="A67" s="9"/>
    </row>
    <row r="68" s="3" customFormat="1" ht="12.75">
      <c r="A68" s="9"/>
    </row>
    <row r="69" s="3" customFormat="1" ht="12.75">
      <c r="A69" s="9"/>
    </row>
    <row r="70" s="3" customFormat="1" ht="12.75">
      <c r="A70" s="9"/>
    </row>
    <row r="71" s="3" customFormat="1" ht="12.75">
      <c r="A71" s="9"/>
    </row>
    <row r="72" s="3" customFormat="1" ht="12.75">
      <c r="A72" s="9"/>
    </row>
    <row r="73" s="3" customFormat="1" ht="12.75">
      <c r="A73" s="9"/>
    </row>
    <row r="74" s="3" customFormat="1" ht="12.75">
      <c r="A74" s="9"/>
    </row>
    <row r="75" s="3" customFormat="1" ht="12.75">
      <c r="A75" s="9"/>
    </row>
    <row r="76" s="3" customFormat="1" ht="12.75">
      <c r="A76" s="9"/>
    </row>
    <row r="77" s="3" customFormat="1" ht="12.75">
      <c r="A77" s="9"/>
    </row>
    <row r="78" s="3" customFormat="1" ht="12.75">
      <c r="A78" s="9"/>
    </row>
    <row r="79" s="3" customFormat="1" ht="12.75">
      <c r="A79" s="9"/>
    </row>
    <row r="80" s="3" customFormat="1" ht="12.75">
      <c r="A80" s="9"/>
    </row>
    <row r="81" s="3" customFormat="1" ht="12.75">
      <c r="A81" s="9"/>
    </row>
    <row r="82" s="3" customFormat="1" ht="12.75">
      <c r="A82" s="9"/>
    </row>
    <row r="83" s="3" customFormat="1" ht="12.75">
      <c r="A83" s="9"/>
    </row>
    <row r="84" s="3" customFormat="1" ht="12.75">
      <c r="A84" s="9"/>
    </row>
    <row r="85" s="3" customFormat="1" ht="12.75">
      <c r="A85" s="9"/>
    </row>
    <row r="86" s="3" customFormat="1" ht="12.75">
      <c r="A86" s="9"/>
    </row>
    <row r="87" s="3" customFormat="1" ht="12.75">
      <c r="A87" s="9"/>
    </row>
    <row r="88" s="3" customFormat="1" ht="12.75">
      <c r="A88" s="9"/>
    </row>
    <row r="89" s="3" customFormat="1" ht="12.75">
      <c r="A89" s="9"/>
    </row>
    <row r="90" s="3" customFormat="1" ht="12.75">
      <c r="A90" s="9"/>
    </row>
    <row r="91" s="3" customFormat="1" ht="12.75">
      <c r="A91" s="9"/>
    </row>
    <row r="92" s="3" customFormat="1" ht="12.75">
      <c r="A92" s="9"/>
    </row>
    <row r="93" s="3" customFormat="1" ht="12.75">
      <c r="A93" s="9"/>
    </row>
    <row r="94" s="3" customFormat="1" ht="12.75">
      <c r="A94" s="9"/>
    </row>
    <row r="95" s="3" customFormat="1" ht="12.75">
      <c r="A95" s="9"/>
    </row>
    <row r="96" s="3" customFormat="1" ht="12.75">
      <c r="A96" s="9"/>
    </row>
    <row r="97" s="3" customFormat="1" ht="12.75">
      <c r="A97" s="9"/>
    </row>
    <row r="98" s="3" customFormat="1" ht="12.75">
      <c r="A98" s="9"/>
    </row>
    <row r="99" s="3" customFormat="1" ht="12.75">
      <c r="A99" s="9"/>
    </row>
    <row r="100" s="3" customFormat="1" ht="12.75">
      <c r="A100" s="9"/>
    </row>
    <row r="101" s="3" customFormat="1" ht="12.75">
      <c r="A101" s="9"/>
    </row>
    <row r="102" s="3" customFormat="1" ht="12.75">
      <c r="A102" s="9"/>
    </row>
    <row r="103" s="3" customFormat="1" ht="12.75">
      <c r="A103" s="9"/>
    </row>
    <row r="104" s="3" customFormat="1" ht="12.75">
      <c r="A104" s="9"/>
    </row>
    <row r="105" s="3" customFormat="1" ht="12.75">
      <c r="A105" s="9"/>
    </row>
    <row r="106" s="3" customFormat="1" ht="12.75">
      <c r="A106" s="9"/>
    </row>
    <row r="107" s="3" customFormat="1" ht="12.75">
      <c r="A107" s="9"/>
    </row>
    <row r="108" s="3" customFormat="1" ht="12.75">
      <c r="A108" s="9"/>
    </row>
    <row r="109" s="3" customFormat="1" ht="12.75">
      <c r="A109" s="9"/>
    </row>
    <row r="110" s="3" customFormat="1" ht="12.75">
      <c r="A110" s="9"/>
    </row>
    <row r="111" s="3" customFormat="1" ht="12.75">
      <c r="A111" s="9"/>
    </row>
    <row r="112" s="3" customFormat="1" ht="12.75">
      <c r="A112" s="9"/>
    </row>
    <row r="113" s="3" customFormat="1" ht="12.75">
      <c r="A113" s="9"/>
    </row>
    <row r="114" s="3" customFormat="1" ht="12.75">
      <c r="A114" s="9"/>
    </row>
    <row r="115" s="3" customFormat="1" ht="12.75">
      <c r="A115" s="9"/>
    </row>
    <row r="116" s="3" customFormat="1" ht="12.75">
      <c r="A116" s="9"/>
    </row>
    <row r="117" s="3" customFormat="1" ht="12.75">
      <c r="A117" s="9"/>
    </row>
    <row r="118" s="3" customFormat="1" ht="12.75">
      <c r="A118" s="9"/>
    </row>
    <row r="119" s="3" customFormat="1" ht="12.75">
      <c r="A119" s="9"/>
    </row>
    <row r="120" s="3" customFormat="1" ht="12.75">
      <c r="A120" s="9"/>
    </row>
    <row r="121" s="3" customFormat="1" ht="12.75">
      <c r="A121" s="9"/>
    </row>
    <row r="122" s="3" customFormat="1" ht="12.75">
      <c r="A122" s="9"/>
    </row>
    <row r="123" s="3" customFormat="1" ht="12.75">
      <c r="A123" s="9"/>
    </row>
    <row r="124" s="3" customFormat="1" ht="12.75">
      <c r="A124" s="9"/>
    </row>
    <row r="125" s="3" customFormat="1" ht="12.75">
      <c r="A125" s="9"/>
    </row>
    <row r="126" s="3" customFormat="1" ht="12.75">
      <c r="A126" s="9"/>
    </row>
    <row r="127" s="3" customFormat="1" ht="12.75">
      <c r="A127" s="9"/>
    </row>
    <row r="128" s="3" customFormat="1" ht="12.75">
      <c r="A128" s="9"/>
    </row>
    <row r="129" s="3" customFormat="1" ht="12.75">
      <c r="A129" s="9"/>
    </row>
    <row r="130" s="3" customFormat="1" ht="12.75">
      <c r="A130" s="9"/>
    </row>
    <row r="131" s="3" customFormat="1" ht="12.75">
      <c r="A131" s="9"/>
    </row>
    <row r="132" s="3" customFormat="1" ht="12.75">
      <c r="A132" s="9"/>
    </row>
    <row r="133" s="3" customFormat="1" ht="12.75">
      <c r="A133" s="9"/>
    </row>
    <row r="134" s="3" customFormat="1" ht="12.75">
      <c r="A134" s="9"/>
    </row>
    <row r="135" s="3" customFormat="1" ht="12.75">
      <c r="A135" s="9"/>
    </row>
    <row r="136" s="3" customFormat="1" ht="12.75">
      <c r="A136" s="9"/>
    </row>
    <row r="137" s="3" customFormat="1" ht="12.75">
      <c r="A137" s="9"/>
    </row>
    <row r="138" s="3" customFormat="1" ht="12.75">
      <c r="A138" s="9"/>
    </row>
    <row r="139" s="3" customFormat="1" ht="12.75">
      <c r="A139" s="9"/>
    </row>
    <row r="140" s="3" customFormat="1" ht="12.75">
      <c r="A140" s="9"/>
    </row>
    <row r="141" s="3" customFormat="1" ht="12.75">
      <c r="A141" s="9"/>
    </row>
    <row r="142" s="3" customFormat="1" ht="12.75">
      <c r="A142" s="9"/>
    </row>
    <row r="143" s="3" customFormat="1" ht="12.75">
      <c r="A143" s="9"/>
    </row>
    <row r="144" s="3" customFormat="1" ht="12.75">
      <c r="A144" s="9"/>
    </row>
    <row r="145" s="3" customFormat="1" ht="12.75">
      <c r="A145" s="9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xy</cp:lastModifiedBy>
  <cp:lastPrinted>2008-07-02T12:40:26Z</cp:lastPrinted>
  <dcterms:created xsi:type="dcterms:W3CDTF">2008-06-04T15:31:35Z</dcterms:created>
  <dcterms:modified xsi:type="dcterms:W3CDTF">2009-12-10T21:05:30Z</dcterms:modified>
  <cp:category/>
  <cp:version/>
  <cp:contentType/>
  <cp:contentStatus/>
  <cp:revision>1</cp:revision>
</cp:coreProperties>
</file>